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516" windowWidth="24580" windowHeight="12260" tabRatio="500" activeTab="0"/>
  </bookViews>
  <sheets>
    <sheet name="Notas" sheetId="1" r:id="rId1"/>
    <sheet name="1. Agregados nacionales" sheetId="2" r:id="rId2"/>
    <sheet name="2. Población INE" sheetId="3" r:id="rId3"/>
    <sheet name="3. BBVA" sheetId="4" r:id="rId4"/>
    <sheet name="4. CRE00-r" sheetId="5" r:id="rId5"/>
    <sheet name="5. CRE86" sheetId="6" r:id="rId6"/>
    <sheet name="6. BDMORES00" sheetId="7" r:id="rId7"/>
    <sheet name="7. CRE95" sheetId="8" r:id="rId8"/>
    <sheet name="8. Enlace INE 1995-00" sheetId="9" r:id="rId9"/>
  </sheets>
  <definedNames/>
  <calcPr fullCalcOnLoad="1"/>
</workbook>
</file>

<file path=xl/sharedStrings.xml><?xml version="1.0" encoding="utf-8"?>
<sst xmlns="http://schemas.openxmlformats.org/spreadsheetml/2006/main" count="1049" uniqueCount="221">
  <si>
    <t>Empleo total (ocupados/puestos de trabajo)</t>
  </si>
  <si>
    <t>miles</t>
  </si>
  <si>
    <t xml:space="preserve">  - Series históricas de población</t>
  </si>
  <si>
    <t>1955-95</t>
  </si>
  <si>
    <t>EMP</t>
  </si>
  <si>
    <t xml:space="preserve">  - Censos de 1950, 60, 70 y 91</t>
  </si>
  <si>
    <t>%ausentes</t>
  </si>
  <si>
    <t>residentes ausentes como % de la población de derecho</t>
  </si>
  <si>
    <t>porcentaje</t>
  </si>
  <si>
    <t>50, 60, 70 y 91</t>
  </si>
  <si>
    <t>1995-2007</t>
  </si>
  <si>
    <t>Valor Añadido Bruto a precios básicos</t>
  </si>
  <si>
    <t>VABpb</t>
  </si>
  <si>
    <t>España (sin extra-regio) y regiones</t>
  </si>
  <si>
    <t>VABcf a precios constantes, miles de euros de 1986</t>
  </si>
  <si>
    <t>series históricas de población</t>
  </si>
  <si>
    <t xml:space="preserve">de Bustos, A., A. Cutanda, A. Díaz, F. J. Escribá, M. J. Murgui y M. J. Sanz (2008). "La BD  MORES en base 2000: nuevas estimaciones y variables." </t>
  </si>
  <si>
    <t>población de hecho, censos de 1950, 60, 70, 81 y 91</t>
  </si>
  <si>
    <t xml:space="preserve"> (para 1995-1999, mediante enlace con CRE95)</t>
  </si>
  <si>
    <t>Para 2000-07, el VAB "a precios constantes" se construye multiplicando los índices de volumen con base 2000 por el VAB a precios corrientes de cada región en 2000.</t>
  </si>
  <si>
    <t>hoja 8: Enlace INE 1995-00</t>
  </si>
  <si>
    <t>Fundación BBVA (FBBVA, 2000). Renta nacional de España y su distribución provincial. Año 1995 y avances 1996-1999. Bilbao.</t>
  </si>
  <si>
    <t>millones</t>
  </si>
  <si>
    <t>hoja 5: CRE86</t>
  </si>
  <si>
    <t>INE, Contabilidad Regional de España. Datos históricos. Base 1986</t>
  </si>
  <si>
    <t>Producción imputada de servicios bancarios</t>
  </si>
  <si>
    <t>VABcf de la "extra-regio"</t>
  </si>
  <si>
    <t>Producto Interior Bruto a precios de mercado</t>
  </si>
  <si>
    <t>VAB pb/cf a precios corrientes</t>
  </si>
  <si>
    <t>miles de euros corrientes</t>
  </si>
  <si>
    <t xml:space="preserve"> índices de volumen</t>
  </si>
  <si>
    <t>Ceuta</t>
  </si>
  <si>
    <t>Melilla</t>
  </si>
  <si>
    <t>Extra-regio</t>
  </si>
  <si>
    <t>http://www.igae.meh.es/SGPG/Cln_Principal/Presupuestos/Documentacion/Basesdatosestudiosregionales.htm</t>
  </si>
  <si>
    <t>Valor Añadido Bruto a precios de mercado</t>
  </si>
  <si>
    <t>Valor Añadido Bruto a coste de los factores</t>
  </si>
  <si>
    <t>1971-1997</t>
  </si>
  <si>
    <t xml:space="preserve">de la Fuente, A. (2009). "Un enlace alternativo de los agregados de VAB y empleo de la CRE95 y la CRE00." Mimeo, Instituto de Análisis Económico, CSIC.
</t>
  </si>
  <si>
    <t>http://www.ine.es/jaxi/menu.do?type=pcaxis&amp;path=%2Ft35%2Fp010&amp;file=inebase&amp;L=0</t>
  </si>
  <si>
    <t>PIB</t>
  </si>
  <si>
    <t>Fundación BBV (FBBV, 1999). Renta nacional de España y su distribución provincial. Serie homogénea. Años 1955 a 1993 y avances 1994 a 1997. Bilbao.</t>
  </si>
  <si>
    <t xml:space="preserve">Documento de Trabajo D2008-02, Dirección General de Presupuestos, Ministerio de Hacienda. Madrid.
</t>
  </si>
  <si>
    <t>en miles de personas</t>
  </si>
  <si>
    <t>Ceuta y Melilla</t>
  </si>
  <si>
    <t>1955-99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</si>
  <si>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</si>
  <si>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</si>
  <si>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</si>
  <si>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</si>
  <si>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</si>
  <si>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</si>
  <si>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</si>
  <si>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</si>
  <si>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</si>
  <si>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</si>
  <si>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</si>
  <si>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</si>
  <si>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</si>
  <si>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</si>
  <si>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</si>
  <si>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</si>
  <si>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</si>
  <si>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</si>
  <si>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Producto Interior Bruto</t>
  </si>
  <si>
    <t>1980-96/95</t>
  </si>
  <si>
    <t>PIB a precios corrientes</t>
  </si>
  <si>
    <t>millones de pesetas corrientes</t>
  </si>
  <si>
    <t>Extra-Regio</t>
  </si>
  <si>
    <t xml:space="preserve">   sin extra regio</t>
  </si>
  <si>
    <t>PIB a precios constantes</t>
  </si>
  <si>
    <t>millones de pesetas de 1986</t>
  </si>
  <si>
    <t xml:space="preserve">  sin extra regio</t>
  </si>
  <si>
    <t>VABcf  a precios corrientes</t>
  </si>
  <si>
    <t>miles de ocupados</t>
  </si>
  <si>
    <t>OCUP</t>
  </si>
  <si>
    <t>Empleo total, ocupados, CNE86 del INE</t>
  </si>
  <si>
    <t>miles de personas ocupadas</t>
  </si>
  <si>
    <t>Empleo total, ocupados, Maluquer y Llonch (2005)</t>
  </si>
  <si>
    <t>notas:</t>
  </si>
  <si>
    <t>VABcf, miles de euros corrientes</t>
  </si>
  <si>
    <t>hoja 3: Series regionales de la Fundación BBVA</t>
  </si>
  <si>
    <t>hoja 2: Series regionales de población del INE</t>
  </si>
  <si>
    <t>1971-2008</t>
  </si>
  <si>
    <t>regiones</t>
  </si>
  <si>
    <t>fuentes: INE, http://www.ine.es/inebmenu/mnu_cifraspob.htm</t>
  </si>
  <si>
    <t>Empleo total (miles de puestos de trabajo)</t>
  </si>
  <si>
    <t>Población residente a 1 de julio (miles de personas)</t>
  </si>
  <si>
    <t>hoja 1. AGREGADOS NACIONALES</t>
  </si>
  <si>
    <t>Censos de población desde 1900</t>
  </si>
  <si>
    <t>En la BD Mores, Ceuta y Melilla se incluyen en Andalucía. Los autores me han proporcionado los datos para separarlas.</t>
  </si>
  <si>
    <r>
      <t xml:space="preserve">fuentes:  </t>
    </r>
    <r>
      <rPr>
        <sz val="10"/>
        <rFont val="Verdana"/>
        <family val="0"/>
      </rPr>
      <t>INE (2009c), Cifras de población http://www.ine.es/inebmenu/mnu_cifraspob.htm</t>
    </r>
  </si>
  <si>
    <t>padrón para 1996 y años posteriores. Entre 1991 y 1996 se interpola entre ambas series.</t>
  </si>
  <si>
    <t>VABcf/pb</t>
  </si>
  <si>
    <t>Valor Añadido Bruto a coste de los factores/precios básicos</t>
  </si>
  <si>
    <t>1980-2003</t>
  </si>
  <si>
    <t>miles de euros corrientes y ctes. de 2000</t>
  </si>
  <si>
    <t>INE, Serie homogénea 1980-89 en base 1986</t>
  </si>
  <si>
    <t>Valor Añadido Bruto a precios de mercado*</t>
  </si>
  <si>
    <t>1980-89</t>
  </si>
  <si>
    <t>Empleo total (ocupados)*</t>
  </si>
  <si>
    <t>Población de derecho*</t>
  </si>
  <si>
    <t>fuente: INE</t>
  </si>
  <si>
    <t>* Serie homogénea 1980-89 en base 1986. No está en la página web del INE. Datos proporcionados por Andrés de Bustos</t>
  </si>
  <si>
    <t>hoja 6: BDMORES00</t>
  </si>
  <si>
    <t>Residentes ausentes como % de la población de derecho</t>
  </si>
  <si>
    <t>La serie de población de la BD Mores se toma de las estimaciones intercensales de población del INE para 1980-91 y del</t>
  </si>
  <si>
    <t>hoja 4: CRE00-r</t>
  </si>
  <si>
    <t>miles de euros corrientes y constantes de 2000</t>
  </si>
  <si>
    <t>a. Producción y precios</t>
  </si>
  <si>
    <t>b. Empleo</t>
  </si>
  <si>
    <t>31 dic</t>
  </si>
  <si>
    <t>1 marzo</t>
  </si>
  <si>
    <t>INE, Contabilidad Regional de España, base 2000 (para 2000 y años posteriores)</t>
  </si>
  <si>
    <t>1954-96</t>
  </si>
  <si>
    <t>1986-96</t>
  </si>
  <si>
    <t>extra-regio</t>
  </si>
  <si>
    <t>Nota: Véase la sección 1 del Anexo 1</t>
  </si>
  <si>
    <t>1954-95</t>
  </si>
  <si>
    <t>posible error tipográfico</t>
  </si>
  <si>
    <t>PIB, miles de euros corrientes</t>
  </si>
  <si>
    <t>fuente:</t>
  </si>
  <si>
    <t>INE, Censos de población</t>
  </si>
  <si>
    <t>http://www.ine.es/inebmenu/mnu_cifraspob.htm</t>
  </si>
  <si>
    <t>Censo de población y viviendas de 1991</t>
  </si>
  <si>
    <t>VABpb a precios constantes</t>
  </si>
  <si>
    <t>VABpb a precios corrientes</t>
  </si>
  <si>
    <t>variables incluidas:</t>
  </si>
  <si>
    <t>INE. Contabilidad Nacional de España, base 1986.</t>
  </si>
  <si>
    <t>INE. Contabilidad Regional de España, base 1986.</t>
  </si>
  <si>
    <t>Población de derecho</t>
  </si>
  <si>
    <t>VABpm a precios corrientes</t>
  </si>
  <si>
    <t>Millones de pesetas constantes (de 1986)</t>
  </si>
  <si>
    <t>Series agregadas de Contabilidad Nacional en base 86</t>
  </si>
  <si>
    <t>población de derecho o residente a 1 de julio, INE</t>
  </si>
  <si>
    <t>POBh</t>
  </si>
  <si>
    <t>población de hecho a 1 de julio, Maluquer (2008)</t>
  </si>
  <si>
    <t>1954-2001</t>
  </si>
  <si>
    <t>provisional</t>
  </si>
  <si>
    <t>avance</t>
  </si>
  <si>
    <t>(sin extra regio)</t>
  </si>
  <si>
    <t>Empleo total (número de puestos de trabajo)</t>
  </si>
  <si>
    <t>en miles</t>
  </si>
  <si>
    <t>PIBpm</t>
  </si>
  <si>
    <t>VABpm</t>
  </si>
  <si>
    <t>VABcf</t>
  </si>
  <si>
    <t>PISB</t>
  </si>
  <si>
    <t>España</t>
  </si>
  <si>
    <t xml:space="preserve">  - Estimaciones intercensales de población, 1971-2001</t>
  </si>
  <si>
    <t xml:space="preserve">  - Estimaciones de la población actual, 2002-08</t>
  </si>
  <si>
    <t>Empleo total (ocupados)</t>
  </si>
  <si>
    <t>población de derecho</t>
  </si>
  <si>
    <t>miles de personasl</t>
  </si>
  <si>
    <t>VAB pb/cf a precios constantes/volumen</t>
  </si>
  <si>
    <t>miles de euros de 2000</t>
  </si>
  <si>
    <t xml:space="preserve">empleo total </t>
  </si>
  <si>
    <t xml:space="preserve">  sin extra-regio</t>
  </si>
  <si>
    <t>miles de ocupados/puestos de trabajo</t>
  </si>
  <si>
    <t>1954-1994</t>
  </si>
  <si>
    <t>Maluquer y Llonch (2005)</t>
  </si>
  <si>
    <t>Millones de pesetas corrientes</t>
  </si>
  <si>
    <t>fuentes:</t>
  </si>
  <si>
    <t>Uriel, E., M. L. Moltó y V. Cucarella  (2000). "Contabilidad Nacional de España. Series enlazadas 1954- 1997. (CNEe-86). Fundación BBV, Bilbao.</t>
  </si>
  <si>
    <t>VABcf, "extra regio"</t>
  </si>
  <si>
    <t>VABcf er</t>
  </si>
  <si>
    <t>unidades</t>
  </si>
  <si>
    <t>período</t>
  </si>
  <si>
    <t>ámbito territorial</t>
  </si>
  <si>
    <t>Mptas. corrientes y constantes de 1986</t>
  </si>
  <si>
    <t>Mptas. Corrientes</t>
  </si>
  <si>
    <t>nota:</t>
  </si>
  <si>
    <t>Miles de euros corrientes y constantes de 1986</t>
  </si>
  <si>
    <t xml:space="preserve">Miles de euros corrientes </t>
  </si>
  <si>
    <t>nota: añadir CRE95</t>
  </si>
  <si>
    <t>http://www.ine.es/jaxi/menu.do?type=pcaxis&amp;path=%2Ft20%2Fe245%2Fp05&amp;file=inebase&amp;L=</t>
  </si>
  <si>
    <t>fuente</t>
  </si>
  <si>
    <t>Maluquer</t>
  </si>
  <si>
    <t>CNE86, INE</t>
  </si>
  <si>
    <t>miles de euros corrientes e índices de volumen base 2000</t>
  </si>
  <si>
    <t>1995-2000</t>
  </si>
  <si>
    <t>INE, Contabilidad Regional de España. Base 2000. Serie homogénea 1995-2008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</si>
  <si>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</si>
  <si>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</si>
  <si>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</si>
  <si>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</si>
  <si>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</si>
  <si>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</si>
  <si>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>VAB a precios básicos</t>
  </si>
  <si>
    <t>sin extra reg</t>
  </si>
  <si>
    <t>C y Mel</t>
  </si>
  <si>
    <t xml:space="preserve"> a precios constantes de 2000, miles de euros de 2000</t>
  </si>
  <si>
    <t>Maluquer, J. (2008). "El crecimiento moderno de la población en España de 1850 a 2001: una serie homogénea anual." Investigaciones de Historia Económica 10, pp. 129-62.</t>
  </si>
  <si>
    <t>miles de euros corrientes y ctes. de 1995</t>
  </si>
  <si>
    <t>1995-2004</t>
  </si>
  <si>
    <t>INE, Contabilidad Regional de España. Datos históricos. Base 1995</t>
  </si>
  <si>
    <t>Datos de la Fundación BBVA</t>
  </si>
  <si>
    <t>50-91, decenal</t>
  </si>
  <si>
    <t>POBd</t>
  </si>
  <si>
    <t>Maluquer (2008), POBh</t>
  </si>
  <si>
    <t>INE09, POBd</t>
  </si>
  <si>
    <t>Población residente o derecho a 1 de julio</t>
  </si>
  <si>
    <r>
      <t>fuentes:</t>
    </r>
    <r>
      <rPr>
        <sz val="10"/>
        <rFont val="Verdana"/>
        <family val="0"/>
      </rPr>
      <t xml:space="preserve"> INE (2009c), Cifras de población http://www.ine.es/inebmenu/mnu_cifraspob.htm</t>
    </r>
  </si>
  <si>
    <t>Población de hecho en el Censo</t>
  </si>
  <si>
    <t>Empleo total (puestos de trabajo)</t>
  </si>
  <si>
    <t>miles de puestos de trabajo</t>
  </si>
  <si>
    <t>POB</t>
  </si>
  <si>
    <t>Población residente a 1 de julio</t>
  </si>
  <si>
    <t>miles de personas</t>
  </si>
  <si>
    <t>Censo de 1981 (en papel)</t>
  </si>
  <si>
    <t>Maluquer, J. y M. Llonch (2005). "Trabajo y relaciones laborales." En A. Carreras y X. Tafunell, coordinadores. Estadísticas históricas de España, siglos XIX-XX, segunda edición. Fundación BBVA, Bilbao, pp. 1155-1245.</t>
  </si>
  <si>
    <t>c. Población</t>
  </si>
  <si>
    <t>hoja 7: CRE95</t>
  </si>
  <si>
    <t>1995</t>
  </si>
  <si>
    <t>1996</t>
  </si>
  <si>
    <t>1997</t>
  </si>
  <si>
    <t>1998</t>
  </si>
  <si>
    <t>1999</t>
  </si>
  <si>
    <t>2000</t>
  </si>
  <si>
    <t>1a estimación</t>
  </si>
  <si>
    <t>miles de euros de 1995</t>
  </si>
  <si>
    <t>Empleo total</t>
  </si>
</sst>
</file>

<file path=xl/styles.xml><?xml version="1.0" encoding="utf-8"?>
<styleSheet xmlns="http://schemas.openxmlformats.org/spreadsheetml/2006/main">
  <numFmts count="18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00000000000000"/>
    <numFmt numFmtId="172" formatCode="#,##0.0000000000000000"/>
    <numFmt numFmtId="173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15" applyAlignment="1">
      <alignment/>
    </xf>
    <xf numFmtId="0" fontId="3" fillId="2" borderId="0" xfId="0" applyFont="1" applyFill="1" applyAlignment="1">
      <alignment/>
    </xf>
    <xf numFmtId="173" fontId="0" fillId="0" borderId="0" xfId="0" applyNumberFormat="1" applyAlignment="1">
      <alignment/>
    </xf>
    <xf numFmtId="0" fontId="4" fillId="0" borderId="0" xfId="15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%2Ft35%2Fp010&amp;file=inebase&amp;L=0" TargetMode="External" /><Relationship Id="rId2" Type="http://schemas.openxmlformats.org/officeDocument/2006/relationships/hyperlink" Target="http://www.ine.es/jaxi/menu.do?type=pcaxis&amp;path=%2Ft35%2Fp010&amp;file=inebase&amp;L=0" TargetMode="External" /><Relationship Id="rId3" Type="http://schemas.openxmlformats.org/officeDocument/2006/relationships/hyperlink" Target="http://www.ine.es/jaxi/menu.do?type=pcaxis&amp;path=%2Ft35%2Fp010&amp;file=inebase&amp;L=0" TargetMode="External" /><Relationship Id="rId4" Type="http://schemas.openxmlformats.org/officeDocument/2006/relationships/hyperlink" Target="http://www.ine.es/jaxi/menu.do?type=pcaxis&amp;path=%2Ft35%2Fp010&amp;file=inebase&amp;L=0" TargetMode="External" /><Relationship Id="rId5" Type="http://schemas.openxmlformats.org/officeDocument/2006/relationships/hyperlink" Target="http://www.igae.meh.es/SGPG/Cln_Principal/Presupuestos/Documentacion/Basesdatosestudiosregional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50"/>
  <sheetViews>
    <sheetView tabSelected="1" workbookViewId="0" topLeftCell="A1">
      <selection activeCell="B142" sqref="B142:B149"/>
    </sheetView>
  </sheetViews>
  <sheetFormatPr defaultColWidth="11.00390625" defaultRowHeight="12.75"/>
  <cols>
    <col min="1" max="1" width="10.125" style="0" customWidth="1"/>
    <col min="2" max="2" width="48.75390625" style="0" customWidth="1"/>
    <col min="3" max="3" width="39.00390625" style="0" customWidth="1"/>
    <col min="4" max="4" width="12.375" style="0" customWidth="1"/>
    <col min="5" max="5" width="31.125" style="0" customWidth="1"/>
  </cols>
  <sheetData>
    <row r="6" ht="12.75">
      <c r="B6" s="9" t="s">
        <v>88</v>
      </c>
    </row>
    <row r="7" ht="12.75">
      <c r="B7" s="3"/>
    </row>
    <row r="8" ht="12.75">
      <c r="B8" s="5" t="s">
        <v>109</v>
      </c>
    </row>
    <row r="10" spans="2:5" ht="12.75">
      <c r="B10" s="5" t="s">
        <v>127</v>
      </c>
      <c r="C10" s="5" t="s">
        <v>165</v>
      </c>
      <c r="D10" s="5" t="s">
        <v>166</v>
      </c>
      <c r="E10" s="5" t="s">
        <v>167</v>
      </c>
    </row>
    <row r="11" spans="1:5" ht="12.75">
      <c r="A11" s="4" t="s">
        <v>143</v>
      </c>
      <c r="B11" t="s">
        <v>27</v>
      </c>
      <c r="C11" t="s">
        <v>168</v>
      </c>
      <c r="D11" t="s">
        <v>114</v>
      </c>
      <c r="E11" t="s">
        <v>147</v>
      </c>
    </row>
    <row r="12" spans="1:5" ht="12.75">
      <c r="A12" s="4" t="s">
        <v>144</v>
      </c>
      <c r="B12" t="s">
        <v>35</v>
      </c>
      <c r="C12" t="s">
        <v>168</v>
      </c>
      <c r="D12" t="s">
        <v>114</v>
      </c>
      <c r="E12" t="s">
        <v>147</v>
      </c>
    </row>
    <row r="13" spans="1:5" ht="12.75">
      <c r="A13" s="4" t="s">
        <v>145</v>
      </c>
      <c r="B13" t="s">
        <v>36</v>
      </c>
      <c r="C13" t="s">
        <v>169</v>
      </c>
      <c r="D13" t="s">
        <v>114</v>
      </c>
      <c r="E13" t="s">
        <v>147</v>
      </c>
    </row>
    <row r="14" spans="1:5" ht="12.75">
      <c r="A14" s="4" t="s">
        <v>146</v>
      </c>
      <c r="B14" t="s">
        <v>25</v>
      </c>
      <c r="C14" t="s">
        <v>168</v>
      </c>
      <c r="D14" t="s">
        <v>118</v>
      </c>
      <c r="E14" t="s">
        <v>147</v>
      </c>
    </row>
    <row r="15" spans="1:5" ht="12.75">
      <c r="A15" s="4" t="s">
        <v>164</v>
      </c>
      <c r="B15" t="s">
        <v>26</v>
      </c>
      <c r="C15" t="s">
        <v>169</v>
      </c>
      <c r="D15" t="s">
        <v>115</v>
      </c>
      <c r="E15" t="s">
        <v>116</v>
      </c>
    </row>
    <row r="17" ht="12.75">
      <c r="B17" s="5" t="s">
        <v>161</v>
      </c>
    </row>
    <row r="18" ht="12.75">
      <c r="B18" t="s">
        <v>128</v>
      </c>
    </row>
    <row r="19" ht="12.75">
      <c r="B19" t="s">
        <v>129</v>
      </c>
    </row>
    <row r="20" ht="12.75">
      <c r="B20" t="s">
        <v>162</v>
      </c>
    </row>
    <row r="22" ht="12.75">
      <c r="B22" t="s">
        <v>117</v>
      </c>
    </row>
    <row r="25" ht="12.75">
      <c r="B25" s="5" t="s">
        <v>110</v>
      </c>
    </row>
    <row r="27" spans="2:5" ht="12.75">
      <c r="B27" s="5" t="s">
        <v>127</v>
      </c>
      <c r="C27" s="5" t="s">
        <v>165</v>
      </c>
      <c r="D27" s="5" t="s">
        <v>166</v>
      </c>
      <c r="E27" s="5" t="s">
        <v>167</v>
      </c>
    </row>
    <row r="28" spans="1:5" ht="12.75">
      <c r="A28" s="4" t="s">
        <v>75</v>
      </c>
      <c r="B28" t="s">
        <v>76</v>
      </c>
      <c r="C28" t="s">
        <v>77</v>
      </c>
      <c r="D28" t="s">
        <v>37</v>
      </c>
      <c r="E28" t="s">
        <v>147</v>
      </c>
    </row>
    <row r="29" spans="1:5" ht="12.75">
      <c r="A29" s="4" t="s">
        <v>75</v>
      </c>
      <c r="B29" s="6" t="s">
        <v>78</v>
      </c>
      <c r="C29" t="s">
        <v>77</v>
      </c>
      <c r="D29" t="s">
        <v>158</v>
      </c>
      <c r="E29" t="s">
        <v>147</v>
      </c>
    </row>
    <row r="31" ht="12.75">
      <c r="B31" s="5" t="s">
        <v>161</v>
      </c>
    </row>
    <row r="32" ht="12.75">
      <c r="B32" t="s">
        <v>128</v>
      </c>
    </row>
    <row r="33" ht="12.75">
      <c r="B33" t="s">
        <v>209</v>
      </c>
    </row>
    <row r="36" ht="12.75">
      <c r="B36" s="5" t="s">
        <v>210</v>
      </c>
    </row>
    <row r="38" spans="2:5" ht="12.75">
      <c r="B38" s="5" t="s">
        <v>127</v>
      </c>
      <c r="C38" s="5" t="s">
        <v>165</v>
      </c>
      <c r="D38" s="5" t="s">
        <v>166</v>
      </c>
      <c r="E38" s="5" t="s">
        <v>167</v>
      </c>
    </row>
    <row r="39" spans="1:5" ht="12.75">
      <c r="A39" s="4" t="s">
        <v>205</v>
      </c>
      <c r="B39" t="s">
        <v>134</v>
      </c>
      <c r="C39" t="s">
        <v>207</v>
      </c>
      <c r="D39" t="s">
        <v>83</v>
      </c>
      <c r="E39" t="s">
        <v>147</v>
      </c>
    </row>
    <row r="40" spans="1:5" ht="12.75">
      <c r="A40" s="4" t="s">
        <v>135</v>
      </c>
      <c r="B40" s="6" t="s">
        <v>136</v>
      </c>
      <c r="C40" t="s">
        <v>207</v>
      </c>
      <c r="D40" t="s">
        <v>137</v>
      </c>
      <c r="E40" t="s">
        <v>147</v>
      </c>
    </row>
    <row r="42" ht="12.75">
      <c r="B42" s="3" t="s">
        <v>201</v>
      </c>
    </row>
    <row r="43" ht="12.75">
      <c r="B43" t="s">
        <v>148</v>
      </c>
    </row>
    <row r="44" ht="12.75">
      <c r="B44" t="s">
        <v>149</v>
      </c>
    </row>
    <row r="45" ht="12.75">
      <c r="B45" t="s">
        <v>191</v>
      </c>
    </row>
    <row r="49" ht="12.75">
      <c r="B49" s="9" t="s">
        <v>82</v>
      </c>
    </row>
    <row r="51" spans="2:5" ht="12.75">
      <c r="B51" s="5" t="s">
        <v>127</v>
      </c>
      <c r="C51" s="5" t="s">
        <v>165</v>
      </c>
      <c r="D51" s="5" t="s">
        <v>166</v>
      </c>
      <c r="E51" s="5" t="s">
        <v>167</v>
      </c>
    </row>
    <row r="52" spans="1:5" ht="12.75">
      <c r="A52" s="4" t="s">
        <v>197</v>
      </c>
      <c r="B52" t="s">
        <v>134</v>
      </c>
      <c r="C52" t="s">
        <v>207</v>
      </c>
      <c r="D52" t="s">
        <v>83</v>
      </c>
      <c r="E52" t="s">
        <v>84</v>
      </c>
    </row>
    <row r="53" spans="1:5" ht="12.75">
      <c r="A53" s="4" t="s">
        <v>135</v>
      </c>
      <c r="B53" t="s">
        <v>17</v>
      </c>
      <c r="C53" t="s">
        <v>207</v>
      </c>
      <c r="D53" t="s">
        <v>196</v>
      </c>
      <c r="E53" t="s">
        <v>84</v>
      </c>
    </row>
    <row r="54" spans="1:5" ht="12.75">
      <c r="A54" s="4" t="s">
        <v>6</v>
      </c>
      <c r="B54" t="s">
        <v>7</v>
      </c>
      <c r="C54" t="s">
        <v>8</v>
      </c>
      <c r="D54" t="s">
        <v>9</v>
      </c>
      <c r="E54" t="s">
        <v>84</v>
      </c>
    </row>
    <row r="55" ht="12.75">
      <c r="A55" s="4"/>
    </row>
    <row r="56" ht="12.75">
      <c r="B56" s="5" t="s">
        <v>91</v>
      </c>
    </row>
    <row r="57" ht="12.75">
      <c r="B57" t="s">
        <v>148</v>
      </c>
    </row>
    <row r="58" ht="12.75">
      <c r="B58" t="s">
        <v>149</v>
      </c>
    </row>
    <row r="59" ht="12.75">
      <c r="B59" t="s">
        <v>2</v>
      </c>
    </row>
    <row r="60" ht="12.75">
      <c r="B60" t="s">
        <v>5</v>
      </c>
    </row>
    <row r="63" ht="12.75">
      <c r="B63" s="9" t="s">
        <v>81</v>
      </c>
    </row>
    <row r="65" spans="2:5" ht="12.75">
      <c r="B65" s="5" t="s">
        <v>127</v>
      </c>
      <c r="C65" s="5" t="s">
        <v>165</v>
      </c>
      <c r="D65" s="5" t="s">
        <v>166</v>
      </c>
      <c r="E65" s="5" t="s">
        <v>167</v>
      </c>
    </row>
    <row r="66" spans="1:5" ht="12.75">
      <c r="A66" s="4" t="s">
        <v>145</v>
      </c>
      <c r="B66" t="s">
        <v>36</v>
      </c>
      <c r="C66" t="s">
        <v>171</v>
      </c>
      <c r="D66" t="s">
        <v>3</v>
      </c>
      <c r="E66" t="s">
        <v>84</v>
      </c>
    </row>
    <row r="67" spans="1:5" ht="12.75">
      <c r="A67" s="4" t="s">
        <v>4</v>
      </c>
      <c r="B67" t="s">
        <v>203</v>
      </c>
      <c r="C67" t="s">
        <v>204</v>
      </c>
      <c r="D67" t="s">
        <v>3</v>
      </c>
      <c r="E67" t="s">
        <v>84</v>
      </c>
    </row>
    <row r="68" spans="1:5" ht="12.75">
      <c r="A68" s="4" t="s">
        <v>197</v>
      </c>
      <c r="B68" t="s">
        <v>206</v>
      </c>
      <c r="C68" t="s">
        <v>207</v>
      </c>
      <c r="D68" t="s">
        <v>45</v>
      </c>
      <c r="E68" t="s">
        <v>84</v>
      </c>
    </row>
    <row r="69" spans="1:4" ht="12.75">
      <c r="A69" s="4" t="s">
        <v>40</v>
      </c>
      <c r="B69" t="s">
        <v>64</v>
      </c>
      <c r="C69" t="s">
        <v>172</v>
      </c>
      <c r="D69" t="s">
        <v>3</v>
      </c>
    </row>
    <row r="71" ht="12.75">
      <c r="B71" s="5" t="s">
        <v>161</v>
      </c>
    </row>
    <row r="72" ht="12.75">
      <c r="B72" t="s">
        <v>41</v>
      </c>
    </row>
    <row r="73" ht="12.75">
      <c r="B73" t="s">
        <v>21</v>
      </c>
    </row>
    <row r="77" ht="12.75">
      <c r="B77" s="9" t="s">
        <v>107</v>
      </c>
    </row>
    <row r="79" spans="2:5" ht="12.75">
      <c r="B79" s="5" t="s">
        <v>127</v>
      </c>
      <c r="C79" s="5" t="s">
        <v>165</v>
      </c>
      <c r="D79" s="5" t="s">
        <v>166</v>
      </c>
      <c r="E79" s="5" t="s">
        <v>167</v>
      </c>
    </row>
    <row r="80" spans="1:5" ht="12.75">
      <c r="A80" s="4" t="s">
        <v>12</v>
      </c>
      <c r="B80" t="s">
        <v>11</v>
      </c>
      <c r="C80" t="s">
        <v>108</v>
      </c>
      <c r="D80" t="s">
        <v>10</v>
      </c>
      <c r="E80" t="s">
        <v>13</v>
      </c>
    </row>
    <row r="81" spans="1:5" ht="12.75">
      <c r="A81" s="4" t="s">
        <v>4</v>
      </c>
      <c r="B81" t="s">
        <v>203</v>
      </c>
      <c r="C81" t="s">
        <v>204</v>
      </c>
      <c r="D81" t="s">
        <v>10</v>
      </c>
      <c r="E81" t="s">
        <v>13</v>
      </c>
    </row>
    <row r="82" ht="12.75">
      <c r="H82" s="17" t="s">
        <v>173</v>
      </c>
    </row>
    <row r="83" ht="12.75">
      <c r="B83" s="5" t="s">
        <v>161</v>
      </c>
    </row>
    <row r="84" ht="12.75">
      <c r="B84" t="s">
        <v>113</v>
      </c>
    </row>
    <row r="85" ht="12.75">
      <c r="B85" s="18" t="s">
        <v>39</v>
      </c>
    </row>
    <row r="86" ht="12.75">
      <c r="B86" s="7" t="s">
        <v>38</v>
      </c>
    </row>
    <row r="87" ht="12.75">
      <c r="B87" s="7" t="s">
        <v>18</v>
      </c>
    </row>
    <row r="89" ht="12.75">
      <c r="B89" s="5" t="s">
        <v>170</v>
      </c>
    </row>
    <row r="90" ht="12.75">
      <c r="B90" t="s">
        <v>19</v>
      </c>
    </row>
    <row r="93" ht="12.75">
      <c r="B93" s="9" t="s">
        <v>23</v>
      </c>
    </row>
    <row r="95" spans="2:5" ht="12.75">
      <c r="B95" s="5" t="s">
        <v>127</v>
      </c>
      <c r="C95" s="5" t="s">
        <v>165</v>
      </c>
      <c r="D95" s="5" t="s">
        <v>166</v>
      </c>
      <c r="E95" s="5" t="s">
        <v>167</v>
      </c>
    </row>
    <row r="96" spans="1:5" ht="12.75">
      <c r="A96" s="4" t="s">
        <v>40</v>
      </c>
      <c r="B96" t="s">
        <v>64</v>
      </c>
      <c r="C96" t="s">
        <v>168</v>
      </c>
      <c r="D96" t="s">
        <v>65</v>
      </c>
      <c r="E96" t="s">
        <v>84</v>
      </c>
    </row>
    <row r="97" spans="1:5" ht="12.75">
      <c r="A97" s="4" t="s">
        <v>145</v>
      </c>
      <c r="B97" t="s">
        <v>36</v>
      </c>
      <c r="C97" t="s">
        <v>169</v>
      </c>
      <c r="D97" t="s">
        <v>115</v>
      </c>
      <c r="E97" t="s">
        <v>84</v>
      </c>
    </row>
    <row r="98" spans="1:5" ht="12.75">
      <c r="A98" s="4" t="s">
        <v>75</v>
      </c>
      <c r="B98" t="s">
        <v>150</v>
      </c>
      <c r="C98" t="s">
        <v>207</v>
      </c>
      <c r="D98" t="s">
        <v>115</v>
      </c>
      <c r="E98" t="s">
        <v>84</v>
      </c>
    </row>
    <row r="99" spans="1:5" ht="12.75">
      <c r="A99" s="4" t="s">
        <v>197</v>
      </c>
      <c r="B99" t="s">
        <v>130</v>
      </c>
      <c r="C99" t="s">
        <v>207</v>
      </c>
      <c r="D99" t="s">
        <v>115</v>
      </c>
      <c r="E99" t="s">
        <v>84</v>
      </c>
    </row>
    <row r="100" spans="1:5" ht="12.75">
      <c r="A100" s="4" t="s">
        <v>144</v>
      </c>
      <c r="B100" t="s">
        <v>98</v>
      </c>
      <c r="C100" t="s">
        <v>169</v>
      </c>
      <c r="D100" t="s">
        <v>99</v>
      </c>
      <c r="E100" t="s">
        <v>84</v>
      </c>
    </row>
    <row r="101" spans="1:5" ht="12.75">
      <c r="A101" s="4" t="s">
        <v>4</v>
      </c>
      <c r="B101" t="s">
        <v>100</v>
      </c>
      <c r="C101" t="s">
        <v>152</v>
      </c>
      <c r="D101" t="s">
        <v>99</v>
      </c>
      <c r="E101" t="s">
        <v>84</v>
      </c>
    </row>
    <row r="102" spans="1:5" ht="12.75">
      <c r="A102" s="4" t="s">
        <v>197</v>
      </c>
      <c r="B102" t="s">
        <v>101</v>
      </c>
      <c r="C102" t="s">
        <v>207</v>
      </c>
      <c r="D102" t="s">
        <v>99</v>
      </c>
      <c r="E102" t="s">
        <v>84</v>
      </c>
    </row>
    <row r="104" ht="12.75">
      <c r="B104" s="5" t="s">
        <v>102</v>
      </c>
    </row>
    <row r="105" ht="12.75">
      <c r="B105" t="s">
        <v>24</v>
      </c>
    </row>
    <row r="106" ht="12.75">
      <c r="B106" s="18" t="s">
        <v>39</v>
      </c>
    </row>
    <row r="107" ht="12.75">
      <c r="B107" t="s">
        <v>103</v>
      </c>
    </row>
    <row r="111" ht="12.75">
      <c r="B111" s="9" t="s">
        <v>104</v>
      </c>
    </row>
    <row r="113" spans="2:5" ht="12.75">
      <c r="B113" s="5" t="s">
        <v>127</v>
      </c>
      <c r="C113" s="5" t="s">
        <v>165</v>
      </c>
      <c r="D113" s="5" t="s">
        <v>166</v>
      </c>
      <c r="E113" s="5" t="s">
        <v>167</v>
      </c>
    </row>
    <row r="114" spans="1:5" ht="12.75">
      <c r="A114" t="s">
        <v>93</v>
      </c>
      <c r="B114" t="s">
        <v>94</v>
      </c>
      <c r="C114" t="s">
        <v>96</v>
      </c>
      <c r="D114" t="s">
        <v>95</v>
      </c>
      <c r="E114" t="s">
        <v>84</v>
      </c>
    </row>
    <row r="115" spans="1:5" ht="12.75">
      <c r="A115" t="s">
        <v>4</v>
      </c>
      <c r="B115" t="s">
        <v>0</v>
      </c>
      <c r="C115" t="s">
        <v>1</v>
      </c>
      <c r="D115" t="s">
        <v>95</v>
      </c>
      <c r="E115" t="s">
        <v>84</v>
      </c>
    </row>
    <row r="116" spans="1:5" ht="12.75">
      <c r="A116" t="s">
        <v>197</v>
      </c>
      <c r="B116" t="s">
        <v>151</v>
      </c>
      <c r="C116" t="s">
        <v>1</v>
      </c>
      <c r="D116" t="s">
        <v>95</v>
      </c>
      <c r="E116" t="s">
        <v>84</v>
      </c>
    </row>
    <row r="118" ht="12.75">
      <c r="B118" s="5" t="s">
        <v>121</v>
      </c>
    </row>
    <row r="119" s="7" customFormat="1" ht="12.75">
      <c r="B119" s="7" t="s">
        <v>16</v>
      </c>
    </row>
    <row r="120" s="7" customFormat="1" ht="12.75">
      <c r="B120" s="7" t="s">
        <v>42</v>
      </c>
    </row>
    <row r="121" s="7" customFormat="1" ht="12.75">
      <c r="B121" s="21" t="s">
        <v>34</v>
      </c>
    </row>
    <row r="122" s="7" customFormat="1" ht="12.75"/>
    <row r="123" s="7" customFormat="1" ht="12.75">
      <c r="B123" s="16" t="s">
        <v>79</v>
      </c>
    </row>
    <row r="124" ht="12.75">
      <c r="B124" s="7" t="s">
        <v>90</v>
      </c>
    </row>
    <row r="125" ht="12.75">
      <c r="B125" s="7" t="s">
        <v>106</v>
      </c>
    </row>
    <row r="126" ht="12.75">
      <c r="B126" s="7" t="s">
        <v>92</v>
      </c>
    </row>
    <row r="127" ht="12.75">
      <c r="B127" s="7"/>
    </row>
    <row r="130" ht="12.75">
      <c r="B130" s="9" t="s">
        <v>211</v>
      </c>
    </row>
    <row r="132" spans="2:5" ht="12.75">
      <c r="B132" s="5" t="s">
        <v>127</v>
      </c>
      <c r="C132" s="5" t="s">
        <v>165</v>
      </c>
      <c r="D132" s="5" t="s">
        <v>166</v>
      </c>
      <c r="E132" s="5" t="s">
        <v>167</v>
      </c>
    </row>
    <row r="133" spans="1:5" ht="12.75">
      <c r="A133" t="s">
        <v>12</v>
      </c>
      <c r="B133" t="s">
        <v>11</v>
      </c>
      <c r="C133" t="s">
        <v>192</v>
      </c>
      <c r="D133" t="s">
        <v>193</v>
      </c>
      <c r="E133" t="s">
        <v>84</v>
      </c>
    </row>
    <row r="134" spans="1:5" ht="12.75">
      <c r="A134" t="s">
        <v>4</v>
      </c>
      <c r="B134" t="s">
        <v>203</v>
      </c>
      <c r="C134" t="s">
        <v>1</v>
      </c>
      <c r="D134" t="s">
        <v>193</v>
      </c>
      <c r="E134" t="s">
        <v>84</v>
      </c>
    </row>
    <row r="136" ht="12.75">
      <c r="B136" s="5" t="s">
        <v>102</v>
      </c>
    </row>
    <row r="137" ht="12.75">
      <c r="B137" t="s">
        <v>194</v>
      </c>
    </row>
    <row r="138" ht="12.75">
      <c r="B138" s="18" t="s">
        <v>39</v>
      </c>
    </row>
    <row r="142" ht="12.75">
      <c r="B142" s="19" t="s">
        <v>20</v>
      </c>
    </row>
    <row r="144" spans="2:5" ht="12.75">
      <c r="B144" s="5" t="s">
        <v>127</v>
      </c>
      <c r="C144" s="5" t="s">
        <v>165</v>
      </c>
      <c r="D144" s="5" t="s">
        <v>166</v>
      </c>
      <c r="E144" s="5" t="s">
        <v>167</v>
      </c>
    </row>
    <row r="145" spans="1:5" ht="12.75">
      <c r="A145" t="s">
        <v>12</v>
      </c>
      <c r="B145" t="s">
        <v>11</v>
      </c>
      <c r="C145" t="s">
        <v>178</v>
      </c>
      <c r="D145" t="s">
        <v>179</v>
      </c>
      <c r="E145" t="s">
        <v>84</v>
      </c>
    </row>
    <row r="146" spans="1:4" ht="12.75">
      <c r="A146" t="s">
        <v>4</v>
      </c>
      <c r="B146" t="s">
        <v>203</v>
      </c>
      <c r="C146" t="s">
        <v>1</v>
      </c>
      <c r="D146" t="s">
        <v>179</v>
      </c>
    </row>
    <row r="148" ht="12.75">
      <c r="B148" s="5" t="s">
        <v>102</v>
      </c>
    </row>
    <row r="149" ht="12.75">
      <c r="B149" t="s">
        <v>180</v>
      </c>
    </row>
    <row r="150" ht="12.75">
      <c r="B150" s="18" t="s">
        <v>39</v>
      </c>
    </row>
  </sheetData>
  <hyperlinks>
    <hyperlink ref="B138" r:id="rId1" display="http://www.ine.es/jaxi/menu.do?type=pcaxis&amp;path=%2Ft35%2Fp010&amp;file=inebase&amp;L=0"/>
    <hyperlink ref="B150" r:id="rId2" display="http://www.ine.es/jaxi/menu.do?type=pcaxis&amp;path=%2Ft35%2Fp010&amp;file=inebase&amp;L=0"/>
    <hyperlink ref="B85" r:id="rId3" display="http://www.ine.es/jaxi/menu.do?type=pcaxis&amp;path=%2Ft35%2Fp010&amp;file=inebase&amp;L=0"/>
    <hyperlink ref="B106" r:id="rId4" display="http://www.ine.es/jaxi/menu.do?type=pcaxis&amp;path=%2Ft35%2Fp010&amp;file=inebase&amp;L=0"/>
    <hyperlink ref="B121" r:id="rId5" display="http://www.igae.meh.es/SGPG/Cln_Principal/Presupuestos/Documentacion/Basesdatosestudiosregionales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50"/>
  <sheetViews>
    <sheetView workbookViewId="0" topLeftCell="A1">
      <pane xSplit="14980" topLeftCell="AO1" activePane="topLeft" state="split"/>
      <selection pane="topLeft" activeCell="H50" sqref="H50"/>
      <selection pane="topRight" activeCell="AL49" sqref="AL49"/>
    </sheetView>
  </sheetViews>
  <sheetFormatPr defaultColWidth="11.00390625" defaultRowHeight="12.75"/>
  <cols>
    <col min="1" max="1" width="21.375" style="0" customWidth="1"/>
  </cols>
  <sheetData>
    <row r="2" ht="12.75">
      <c r="B2" s="5" t="s">
        <v>109</v>
      </c>
    </row>
    <row r="3" ht="12.75">
      <c r="B3" s="3" t="s">
        <v>133</v>
      </c>
    </row>
    <row r="6" ht="12.75">
      <c r="B6" t="s">
        <v>160</v>
      </c>
    </row>
    <row r="8" spans="2:44" ht="12.75">
      <c r="B8" s="1">
        <v>1954</v>
      </c>
      <c r="C8" s="1">
        <v>1955</v>
      </c>
      <c r="D8" s="1">
        <v>1956</v>
      </c>
      <c r="E8" s="1">
        <v>1957</v>
      </c>
      <c r="F8" s="1">
        <v>1958</v>
      </c>
      <c r="G8" s="1">
        <v>1959</v>
      </c>
      <c r="H8" s="1">
        <v>1960</v>
      </c>
      <c r="I8" s="1">
        <v>1961</v>
      </c>
      <c r="J8" s="1">
        <v>1962</v>
      </c>
      <c r="K8" s="1">
        <v>1963</v>
      </c>
      <c r="L8" s="1">
        <v>1964</v>
      </c>
      <c r="M8" s="1">
        <v>1965</v>
      </c>
      <c r="N8" s="1">
        <v>1966</v>
      </c>
      <c r="O8" s="1">
        <v>1967</v>
      </c>
      <c r="P8" s="1">
        <v>1968</v>
      </c>
      <c r="Q8" s="1">
        <v>1969</v>
      </c>
      <c r="R8" s="1">
        <v>1970</v>
      </c>
      <c r="S8" s="1">
        <v>1971</v>
      </c>
      <c r="T8" s="1">
        <v>1972</v>
      </c>
      <c r="U8" s="1">
        <v>1973</v>
      </c>
      <c r="V8" s="1">
        <v>1974</v>
      </c>
      <c r="W8" s="1">
        <v>1975</v>
      </c>
      <c r="X8" s="1">
        <v>1976</v>
      </c>
      <c r="Y8" s="1">
        <v>1977</v>
      </c>
      <c r="Z8" s="1">
        <v>1978</v>
      </c>
      <c r="AA8" s="1">
        <v>1979</v>
      </c>
      <c r="AB8" s="1">
        <v>1980</v>
      </c>
      <c r="AC8" s="1">
        <v>1981</v>
      </c>
      <c r="AD8" s="1">
        <v>1982</v>
      </c>
      <c r="AE8" s="1">
        <v>1983</v>
      </c>
      <c r="AF8" s="1">
        <v>1984</v>
      </c>
      <c r="AG8" s="1">
        <v>1985</v>
      </c>
      <c r="AH8" s="1">
        <v>1986</v>
      </c>
      <c r="AI8" s="1">
        <v>1987</v>
      </c>
      <c r="AJ8" s="1">
        <v>1988</v>
      </c>
      <c r="AK8" s="1">
        <v>1989</v>
      </c>
      <c r="AL8" s="1">
        <v>1990</v>
      </c>
      <c r="AM8" s="1">
        <v>1991</v>
      </c>
      <c r="AN8" s="1">
        <v>1992</v>
      </c>
      <c r="AO8" s="1">
        <v>1993</v>
      </c>
      <c r="AP8" s="1">
        <v>1994</v>
      </c>
      <c r="AQ8" s="1">
        <v>1995</v>
      </c>
      <c r="AR8" s="1">
        <v>1996</v>
      </c>
    </row>
    <row r="9" spans="1:44" ht="12.75">
      <c r="A9" s="4" t="s">
        <v>143</v>
      </c>
      <c r="B9" s="2">
        <v>373594</v>
      </c>
      <c r="C9" s="2">
        <v>415038</v>
      </c>
      <c r="D9" s="2">
        <v>476648</v>
      </c>
      <c r="E9" s="2">
        <v>557540</v>
      </c>
      <c r="F9" s="2">
        <v>644141</v>
      </c>
      <c r="G9" s="2">
        <v>666003</v>
      </c>
      <c r="H9" s="2">
        <v>688772</v>
      </c>
      <c r="I9" s="2">
        <v>782553</v>
      </c>
      <c r="J9" s="2">
        <v>906317</v>
      </c>
      <c r="K9" s="2">
        <v>1069195</v>
      </c>
      <c r="L9" s="2">
        <v>1208821</v>
      </c>
      <c r="M9" s="2">
        <v>1402220</v>
      </c>
      <c r="N9" s="2">
        <v>1626686</v>
      </c>
      <c r="O9" s="2">
        <v>1842052</v>
      </c>
      <c r="P9" s="2">
        <v>2079630</v>
      </c>
      <c r="Q9" s="2">
        <v>2381185</v>
      </c>
      <c r="R9" s="2">
        <v>2629859</v>
      </c>
      <c r="S9" s="2">
        <v>2967992</v>
      </c>
      <c r="T9" s="2">
        <v>3483419</v>
      </c>
      <c r="U9" s="2">
        <v>4199415</v>
      </c>
      <c r="V9" s="2">
        <v>5142844</v>
      </c>
      <c r="W9" s="2">
        <v>6038200</v>
      </c>
      <c r="X9" s="2">
        <v>7266386</v>
      </c>
      <c r="Y9" s="2">
        <v>9219912</v>
      </c>
      <c r="Z9" s="2">
        <v>11284995</v>
      </c>
      <c r="AA9" s="2">
        <v>13201116</v>
      </c>
      <c r="AB9" s="2">
        <v>15167972</v>
      </c>
      <c r="AC9" s="2">
        <v>17044800</v>
      </c>
      <c r="AD9" s="2">
        <v>19722635</v>
      </c>
      <c r="AE9" s="2">
        <v>22531766</v>
      </c>
      <c r="AF9" s="2">
        <v>25519539</v>
      </c>
      <c r="AG9" s="2">
        <v>28200885</v>
      </c>
      <c r="AH9" s="2">
        <v>32323992</v>
      </c>
      <c r="AI9" s="2">
        <v>36143972</v>
      </c>
      <c r="AJ9" s="2">
        <v>40158739</v>
      </c>
      <c r="AK9" s="2">
        <v>45044128</v>
      </c>
      <c r="AL9" s="2">
        <v>50145195</v>
      </c>
      <c r="AM9" s="2">
        <v>54927320</v>
      </c>
      <c r="AN9" s="2">
        <v>59104986</v>
      </c>
      <c r="AO9" s="2">
        <v>60952584</v>
      </c>
      <c r="AP9" s="2">
        <v>64811535</v>
      </c>
      <c r="AQ9" s="2">
        <v>69780058</v>
      </c>
      <c r="AR9" s="2">
        <v>73743261</v>
      </c>
    </row>
    <row r="10" spans="1:44" ht="12.75">
      <c r="A10" s="4" t="s">
        <v>144</v>
      </c>
      <c r="B10" s="2">
        <v>365483</v>
      </c>
      <c r="C10" s="2">
        <v>406000</v>
      </c>
      <c r="D10" s="2">
        <v>465587</v>
      </c>
      <c r="E10" s="2">
        <v>544373</v>
      </c>
      <c r="F10" s="2">
        <v>629390</v>
      </c>
      <c r="G10" s="2">
        <v>649800</v>
      </c>
      <c r="H10" s="2">
        <v>667745</v>
      </c>
      <c r="I10" s="2">
        <v>756343</v>
      </c>
      <c r="J10" s="2">
        <v>876686</v>
      </c>
      <c r="K10" s="2">
        <v>1034822</v>
      </c>
      <c r="L10" s="2">
        <v>1166109</v>
      </c>
      <c r="M10" s="2">
        <v>1349204</v>
      </c>
      <c r="N10" s="2">
        <v>1560349</v>
      </c>
      <c r="O10" s="2">
        <v>1769734</v>
      </c>
      <c r="P10" s="2">
        <v>2002707</v>
      </c>
      <c r="Q10" s="2">
        <v>2288510</v>
      </c>
      <c r="R10" s="2">
        <v>2524486</v>
      </c>
      <c r="S10" s="2">
        <v>2853852</v>
      </c>
      <c r="T10" s="2">
        <v>3344372</v>
      </c>
      <c r="U10" s="2">
        <v>4025549</v>
      </c>
      <c r="V10" s="2">
        <v>4950496</v>
      </c>
      <c r="W10" s="2">
        <v>5823184</v>
      </c>
      <c r="X10" s="2">
        <v>7013045</v>
      </c>
      <c r="Y10" s="2">
        <v>8881915</v>
      </c>
      <c r="Z10" s="2">
        <v>10875974</v>
      </c>
      <c r="AA10" s="2">
        <v>12704388</v>
      </c>
      <c r="AB10" s="2">
        <v>14609880</v>
      </c>
      <c r="AC10" s="2">
        <v>16395608</v>
      </c>
      <c r="AD10" s="2">
        <v>18855353</v>
      </c>
      <c r="AE10" s="2">
        <v>21484454</v>
      </c>
      <c r="AF10" s="2">
        <v>24262248</v>
      </c>
      <c r="AG10" s="2">
        <v>26773462</v>
      </c>
      <c r="AH10" s="2">
        <v>30527043</v>
      </c>
      <c r="AI10" s="2">
        <v>33831103</v>
      </c>
      <c r="AJ10" s="2">
        <v>37533690</v>
      </c>
      <c r="AK10" s="2">
        <v>42038532</v>
      </c>
      <c r="AL10" s="2">
        <v>47003587</v>
      </c>
      <c r="AM10" s="2">
        <v>51520116</v>
      </c>
      <c r="AN10" s="2">
        <v>55233623</v>
      </c>
      <c r="AO10" s="2">
        <v>57488714</v>
      </c>
      <c r="AP10" s="2">
        <v>60946951</v>
      </c>
      <c r="AQ10" s="2">
        <v>65728344</v>
      </c>
      <c r="AR10" s="2">
        <v>69371235</v>
      </c>
    </row>
    <row r="11" spans="1:44" ht="12.75">
      <c r="A11" s="4" t="s">
        <v>145</v>
      </c>
      <c r="B11" s="2">
        <v>356608</v>
      </c>
      <c r="C11" s="2">
        <v>395811</v>
      </c>
      <c r="D11" s="2">
        <v>453876</v>
      </c>
      <c r="E11" s="2">
        <v>530500</v>
      </c>
      <c r="F11" s="2">
        <v>612097</v>
      </c>
      <c r="G11" s="2">
        <v>630135</v>
      </c>
      <c r="H11" s="2">
        <v>646143</v>
      </c>
      <c r="I11" s="2">
        <v>731560</v>
      </c>
      <c r="J11" s="2">
        <v>847408</v>
      </c>
      <c r="K11" s="2">
        <v>1000849</v>
      </c>
      <c r="L11" s="2">
        <v>1130617</v>
      </c>
      <c r="M11" s="2">
        <v>1308414</v>
      </c>
      <c r="N11" s="2">
        <v>1512289</v>
      </c>
      <c r="O11" s="2">
        <v>1714881</v>
      </c>
      <c r="P11" s="2">
        <v>1946429</v>
      </c>
      <c r="Q11" s="2">
        <v>2216315</v>
      </c>
      <c r="R11" s="2">
        <v>2449334</v>
      </c>
      <c r="S11" s="2">
        <v>2776815</v>
      </c>
      <c r="T11" s="2">
        <v>3253916</v>
      </c>
      <c r="U11" s="2">
        <v>3906929</v>
      </c>
      <c r="V11" s="2">
        <v>4837389</v>
      </c>
      <c r="W11" s="2">
        <v>5702906</v>
      </c>
      <c r="X11" s="2">
        <v>6880679</v>
      </c>
      <c r="Y11" s="2">
        <v>8736870</v>
      </c>
      <c r="Z11" s="2">
        <v>10805205</v>
      </c>
      <c r="AA11" s="2">
        <v>12599562</v>
      </c>
      <c r="AB11" s="2">
        <v>14480470</v>
      </c>
      <c r="AC11" s="2">
        <v>16142633</v>
      </c>
      <c r="AD11" s="2">
        <v>18698025</v>
      </c>
      <c r="AE11" s="2">
        <v>21202181</v>
      </c>
      <c r="AF11" s="2">
        <v>23947431</v>
      </c>
      <c r="AG11" s="2">
        <v>26219478</v>
      </c>
      <c r="AH11" s="2">
        <v>29506288</v>
      </c>
      <c r="AI11" s="2">
        <v>33013278</v>
      </c>
      <c r="AJ11" s="2">
        <v>36875242</v>
      </c>
      <c r="AK11" s="2">
        <v>41282631</v>
      </c>
      <c r="AL11" s="2">
        <v>46058391</v>
      </c>
      <c r="AM11" s="2">
        <v>50490851</v>
      </c>
      <c r="AN11" s="2">
        <v>53974202</v>
      </c>
      <c r="AO11" s="2">
        <v>56498017</v>
      </c>
      <c r="AP11" s="2">
        <v>59775545</v>
      </c>
      <c r="AQ11" s="2">
        <v>64477122</v>
      </c>
      <c r="AR11" s="2">
        <v>67871488</v>
      </c>
    </row>
    <row r="12" spans="1:44" ht="12.75">
      <c r="A12" s="4" t="s">
        <v>146</v>
      </c>
      <c r="B12" s="2">
        <v>4551</v>
      </c>
      <c r="C12" s="2">
        <v>5170</v>
      </c>
      <c r="D12" s="2">
        <v>5945</v>
      </c>
      <c r="E12" s="2">
        <v>6750</v>
      </c>
      <c r="F12" s="2">
        <v>7940</v>
      </c>
      <c r="G12" s="2">
        <v>7220</v>
      </c>
      <c r="H12" s="2">
        <v>6669</v>
      </c>
      <c r="I12" s="2">
        <v>8300</v>
      </c>
      <c r="J12" s="2">
        <v>9558</v>
      </c>
      <c r="K12" s="2">
        <v>11675</v>
      </c>
      <c r="L12" s="2">
        <v>21652</v>
      </c>
      <c r="M12" s="2">
        <v>31528</v>
      </c>
      <c r="N12" s="2">
        <v>34537</v>
      </c>
      <c r="O12" s="2">
        <v>41768</v>
      </c>
      <c r="P12" s="2">
        <v>39781</v>
      </c>
      <c r="Q12" s="2">
        <v>48007</v>
      </c>
      <c r="R12" s="2">
        <v>56697</v>
      </c>
      <c r="S12" s="2">
        <v>79370</v>
      </c>
      <c r="T12" s="2">
        <v>100739</v>
      </c>
      <c r="U12" s="2">
        <v>139910</v>
      </c>
      <c r="V12" s="2">
        <v>183501</v>
      </c>
      <c r="W12" s="2">
        <v>225805</v>
      </c>
      <c r="X12" s="2">
        <v>288581</v>
      </c>
      <c r="Y12" s="2">
        <v>392233</v>
      </c>
      <c r="Z12" s="2">
        <v>461724</v>
      </c>
      <c r="AA12" s="2">
        <v>508639</v>
      </c>
      <c r="AB12" s="2">
        <v>504678</v>
      </c>
      <c r="AC12" s="2">
        <v>780489</v>
      </c>
      <c r="AD12" s="2">
        <v>942881</v>
      </c>
      <c r="AE12" s="2">
        <v>1138324</v>
      </c>
      <c r="AF12" s="2">
        <v>1622601</v>
      </c>
      <c r="AG12" s="2">
        <v>1689529</v>
      </c>
      <c r="AH12" s="2">
        <v>1971869</v>
      </c>
      <c r="AI12" s="2">
        <v>2321527</v>
      </c>
      <c r="AJ12" s="2">
        <v>2682761</v>
      </c>
      <c r="AK12" s="2">
        <v>3189802</v>
      </c>
      <c r="AL12" s="2">
        <v>3662185</v>
      </c>
      <c r="AM12" s="2">
        <v>4041798</v>
      </c>
      <c r="AN12" s="2">
        <v>4146826</v>
      </c>
      <c r="AO12" s="2">
        <v>4136866</v>
      </c>
      <c r="AP12" s="2">
        <v>3953330</v>
      </c>
      <c r="AQ12" s="2">
        <v>4197345</v>
      </c>
      <c r="AR12" s="2"/>
    </row>
    <row r="13" spans="1:44" ht="12.75">
      <c r="A13" s="4" t="s">
        <v>163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34530</v>
      </c>
      <c r="AI13" s="2">
        <v>37636</v>
      </c>
      <c r="AJ13" s="2">
        <v>38523</v>
      </c>
      <c r="AK13" s="2">
        <v>44442</v>
      </c>
      <c r="AL13" s="2">
        <v>46202</v>
      </c>
      <c r="AM13" s="2">
        <v>50583</v>
      </c>
      <c r="AN13" s="2">
        <v>58388</v>
      </c>
      <c r="AO13" s="2">
        <v>64775</v>
      </c>
      <c r="AP13" s="2">
        <v>67885</v>
      </c>
      <c r="AQ13" s="2">
        <v>71337</v>
      </c>
      <c r="AR13" s="2">
        <v>73231</v>
      </c>
    </row>
    <row r="16" ht="12.75">
      <c r="B16" t="s">
        <v>132</v>
      </c>
    </row>
    <row r="18" spans="2:44" ht="12.75">
      <c r="B18" s="1">
        <v>1954</v>
      </c>
      <c r="C18" s="1">
        <v>1955</v>
      </c>
      <c r="D18" s="1">
        <v>1956</v>
      </c>
      <c r="E18" s="1">
        <v>1957</v>
      </c>
      <c r="F18" s="1">
        <v>1958</v>
      </c>
      <c r="G18" s="1">
        <v>1959</v>
      </c>
      <c r="H18" s="1">
        <v>1960</v>
      </c>
      <c r="I18" s="1">
        <v>1961</v>
      </c>
      <c r="J18" s="1">
        <v>1962</v>
      </c>
      <c r="K18" s="1">
        <v>1963</v>
      </c>
      <c r="L18" s="1">
        <v>1964</v>
      </c>
      <c r="M18" s="1">
        <v>1965</v>
      </c>
      <c r="N18" s="1">
        <v>1966</v>
      </c>
      <c r="O18" s="1">
        <v>1967</v>
      </c>
      <c r="P18" s="1">
        <v>1968</v>
      </c>
      <c r="Q18" s="1">
        <v>1969</v>
      </c>
      <c r="R18" s="1">
        <v>1970</v>
      </c>
      <c r="S18" s="1">
        <v>1971</v>
      </c>
      <c r="T18" s="1">
        <v>1972</v>
      </c>
      <c r="U18" s="1">
        <v>1973</v>
      </c>
      <c r="V18" s="1">
        <v>1974</v>
      </c>
      <c r="W18" s="1">
        <v>1975</v>
      </c>
      <c r="X18" s="1">
        <v>1976</v>
      </c>
      <c r="Y18" s="1">
        <v>1977</v>
      </c>
      <c r="Z18" s="1">
        <v>1978</v>
      </c>
      <c r="AA18" s="1">
        <v>1979</v>
      </c>
      <c r="AB18" s="1">
        <v>1980</v>
      </c>
      <c r="AC18" s="1">
        <v>1981</v>
      </c>
      <c r="AD18" s="1">
        <v>1982</v>
      </c>
      <c r="AE18" s="1">
        <v>1983</v>
      </c>
      <c r="AF18" s="1">
        <v>1984</v>
      </c>
      <c r="AG18" s="1">
        <v>1985</v>
      </c>
      <c r="AH18" s="1">
        <v>1986</v>
      </c>
      <c r="AI18" s="1">
        <v>1987</v>
      </c>
      <c r="AJ18" s="1">
        <v>1988</v>
      </c>
      <c r="AK18" s="1">
        <v>1989</v>
      </c>
      <c r="AL18" s="1">
        <v>1990</v>
      </c>
      <c r="AM18" s="1">
        <v>1991</v>
      </c>
      <c r="AN18" s="1">
        <v>1992</v>
      </c>
      <c r="AO18" s="1">
        <v>1993</v>
      </c>
      <c r="AP18" s="1">
        <v>1994</v>
      </c>
      <c r="AQ18" s="1">
        <v>1995</v>
      </c>
      <c r="AR18" s="1">
        <v>1996</v>
      </c>
    </row>
    <row r="19" spans="1:44" ht="12.75">
      <c r="A19" s="4" t="s">
        <v>143</v>
      </c>
      <c r="B19" s="2">
        <v>8209233</v>
      </c>
      <c r="C19" s="2">
        <v>8663740</v>
      </c>
      <c r="D19" s="2">
        <v>9305890</v>
      </c>
      <c r="E19" s="2">
        <v>9692261</v>
      </c>
      <c r="F19" s="2">
        <v>10103677</v>
      </c>
      <c r="G19" s="2">
        <v>9917915</v>
      </c>
      <c r="H19" s="2">
        <v>9993771</v>
      </c>
      <c r="I19" s="2">
        <v>11246785</v>
      </c>
      <c r="J19" s="2">
        <v>12372140</v>
      </c>
      <c r="K19" s="2">
        <v>13541639</v>
      </c>
      <c r="L19" s="2">
        <v>14255234</v>
      </c>
      <c r="M19" s="2">
        <v>15146669</v>
      </c>
      <c r="N19" s="2">
        <v>16244187</v>
      </c>
      <c r="O19" s="2">
        <v>16949235</v>
      </c>
      <c r="P19" s="2">
        <v>18067357</v>
      </c>
      <c r="Q19" s="2">
        <v>19676720</v>
      </c>
      <c r="R19" s="2">
        <v>20512121</v>
      </c>
      <c r="S19" s="2">
        <v>21465753</v>
      </c>
      <c r="T19" s="2">
        <v>23215030</v>
      </c>
      <c r="U19" s="2">
        <v>25023181</v>
      </c>
      <c r="V19" s="2">
        <v>26429127</v>
      </c>
      <c r="W19" s="2">
        <v>26572397</v>
      </c>
      <c r="X19" s="2">
        <v>27450289</v>
      </c>
      <c r="Y19" s="2">
        <v>28229612</v>
      </c>
      <c r="Z19" s="2">
        <v>28642478</v>
      </c>
      <c r="AA19" s="2">
        <v>28654512</v>
      </c>
      <c r="AB19" s="2">
        <v>29027187</v>
      </c>
      <c r="AC19" s="2">
        <v>28975987</v>
      </c>
      <c r="AD19" s="2">
        <v>29429760</v>
      </c>
      <c r="AE19" s="2">
        <v>30082958</v>
      </c>
      <c r="AF19" s="2">
        <v>30524354</v>
      </c>
      <c r="AG19" s="2">
        <v>31321697</v>
      </c>
      <c r="AH19" s="2">
        <v>32323992</v>
      </c>
      <c r="AI19" s="2">
        <v>34147515</v>
      </c>
      <c r="AJ19" s="2">
        <v>35910027</v>
      </c>
      <c r="AK19" s="2">
        <v>37611409</v>
      </c>
      <c r="AL19" s="2">
        <v>39018297</v>
      </c>
      <c r="AM19" s="2">
        <v>39903175</v>
      </c>
      <c r="AN19" s="2">
        <v>40177443</v>
      </c>
      <c r="AO19" s="2">
        <v>39710033</v>
      </c>
      <c r="AP19" s="2">
        <v>40604007</v>
      </c>
      <c r="AQ19" s="2">
        <v>41706926</v>
      </c>
      <c r="AR19" s="2">
        <v>42715349</v>
      </c>
    </row>
    <row r="20" spans="1:44" ht="12.75">
      <c r="A20" s="4" t="s">
        <v>144</v>
      </c>
      <c r="B20" s="2">
        <v>7974811</v>
      </c>
      <c r="C20" s="2">
        <v>8329042</v>
      </c>
      <c r="D20" s="2">
        <v>8991835</v>
      </c>
      <c r="E20" s="2">
        <v>9271318</v>
      </c>
      <c r="F20" s="2">
        <v>9798929</v>
      </c>
      <c r="G20" s="2">
        <v>9587109</v>
      </c>
      <c r="H20" s="2">
        <v>9674877</v>
      </c>
      <c r="I20" s="2">
        <v>10765275</v>
      </c>
      <c r="J20" s="2">
        <v>11803876</v>
      </c>
      <c r="K20" s="2">
        <v>12924870</v>
      </c>
      <c r="L20" s="2">
        <v>13775523</v>
      </c>
      <c r="M20" s="2">
        <v>14612074</v>
      </c>
      <c r="N20" s="2">
        <v>15623518</v>
      </c>
      <c r="O20" s="2">
        <v>16317252</v>
      </c>
      <c r="P20" s="2">
        <v>17382362</v>
      </c>
      <c r="Q20" s="2">
        <v>18906168</v>
      </c>
      <c r="R20" s="2">
        <v>19707034</v>
      </c>
      <c r="S20" s="2">
        <v>20646686</v>
      </c>
      <c r="T20" s="2">
        <v>22277388</v>
      </c>
      <c r="U20" s="2">
        <v>24004796</v>
      </c>
      <c r="V20" s="2">
        <v>25265924</v>
      </c>
      <c r="W20" s="2">
        <v>25365335</v>
      </c>
      <c r="X20" s="2">
        <v>26148366</v>
      </c>
      <c r="Y20" s="2">
        <v>26932077</v>
      </c>
      <c r="Z20" s="2">
        <v>27340251</v>
      </c>
      <c r="AA20" s="2">
        <v>27293493</v>
      </c>
      <c r="AB20" s="2">
        <v>27556581</v>
      </c>
      <c r="AC20" s="2">
        <v>27496645</v>
      </c>
      <c r="AD20" s="2">
        <v>27825850</v>
      </c>
      <c r="AE20" s="2">
        <v>28443672</v>
      </c>
      <c r="AF20" s="2">
        <v>28818099</v>
      </c>
      <c r="AG20" s="2">
        <v>29572225</v>
      </c>
      <c r="AH20" s="2">
        <v>30527043</v>
      </c>
      <c r="AI20" s="2">
        <v>32151593</v>
      </c>
      <c r="AJ20" s="2">
        <v>33750800</v>
      </c>
      <c r="AK20" s="2">
        <v>35303649</v>
      </c>
      <c r="AL20" s="2">
        <v>36658195</v>
      </c>
      <c r="AM20" s="2">
        <v>37458924</v>
      </c>
      <c r="AN20" s="2">
        <v>37701134</v>
      </c>
      <c r="AO20" s="2">
        <v>37370313</v>
      </c>
      <c r="AP20" s="2">
        <v>38241576</v>
      </c>
      <c r="AQ20" s="2">
        <v>39319431</v>
      </c>
      <c r="AR20" s="2">
        <v>40304305</v>
      </c>
    </row>
    <row r="21" spans="1:44" ht="12.75">
      <c r="A21" s="4" t="s">
        <v>145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2.75">
      <c r="A22" s="4" t="s">
        <v>146</v>
      </c>
      <c r="B22" s="2">
        <v>470331</v>
      </c>
      <c r="C22" s="2">
        <v>511208</v>
      </c>
      <c r="D22" s="2">
        <v>541574</v>
      </c>
      <c r="E22" s="2">
        <v>548142</v>
      </c>
      <c r="F22" s="2">
        <v>573537</v>
      </c>
      <c r="G22" s="2">
        <v>490894</v>
      </c>
      <c r="H22" s="2">
        <v>453523</v>
      </c>
      <c r="I22" s="2">
        <v>551963</v>
      </c>
      <c r="J22" s="2">
        <v>596833</v>
      </c>
      <c r="K22" s="2">
        <v>635123</v>
      </c>
      <c r="L22" s="2">
        <v>1155850</v>
      </c>
      <c r="M22" s="2">
        <v>1152251</v>
      </c>
      <c r="N22" s="2">
        <v>1174020</v>
      </c>
      <c r="O22" s="2">
        <v>1199892</v>
      </c>
      <c r="P22" s="2">
        <v>1062088</v>
      </c>
      <c r="Q22" s="2">
        <v>1085884</v>
      </c>
      <c r="R22" s="2">
        <v>1123379</v>
      </c>
      <c r="S22" s="2">
        <v>1269703</v>
      </c>
      <c r="T22" s="2">
        <v>1386118</v>
      </c>
      <c r="U22" s="2">
        <v>1454436</v>
      </c>
      <c r="V22" s="2">
        <v>1569492</v>
      </c>
      <c r="W22" s="2">
        <v>1620661</v>
      </c>
      <c r="X22" s="2">
        <v>1608256</v>
      </c>
      <c r="Y22" s="2">
        <v>1805373</v>
      </c>
      <c r="Z22" s="2">
        <v>1750894</v>
      </c>
      <c r="AA22" s="2">
        <v>1800768</v>
      </c>
      <c r="AB22" s="2">
        <v>1608924</v>
      </c>
      <c r="AC22" s="2">
        <v>1616303</v>
      </c>
      <c r="AD22" s="2">
        <v>1668575</v>
      </c>
      <c r="AE22" s="2">
        <v>1721325</v>
      </c>
      <c r="AF22" s="2">
        <v>1729831</v>
      </c>
      <c r="AG22" s="2">
        <v>1765372</v>
      </c>
      <c r="AH22" s="2">
        <v>1971869</v>
      </c>
      <c r="AI22" s="2">
        <v>2159197</v>
      </c>
      <c r="AJ22" s="2">
        <v>2311843</v>
      </c>
      <c r="AK22" s="2">
        <v>2521758</v>
      </c>
      <c r="AL22" s="2">
        <v>2652991</v>
      </c>
      <c r="AM22" s="2">
        <v>2657705</v>
      </c>
      <c r="AN22" s="2">
        <v>2464539</v>
      </c>
      <c r="AO22" s="2">
        <v>2276710</v>
      </c>
      <c r="AP22" s="2">
        <v>2065213</v>
      </c>
      <c r="AQ22" s="2">
        <v>2086286</v>
      </c>
      <c r="AR22" s="2"/>
    </row>
    <row r="23" ht="12.75">
      <c r="A23" s="4" t="s">
        <v>163</v>
      </c>
    </row>
    <row r="28" ht="12.75">
      <c r="B28" s="5" t="s">
        <v>110</v>
      </c>
    </row>
    <row r="29" ht="12.75">
      <c r="B29" s="6" t="s">
        <v>74</v>
      </c>
    </row>
    <row r="31" spans="2:45" ht="12.75">
      <c r="B31" s="1">
        <v>1954</v>
      </c>
      <c r="C31" s="1">
        <v>1955</v>
      </c>
      <c r="D31" s="1">
        <v>1956</v>
      </c>
      <c r="E31" s="1">
        <v>1957</v>
      </c>
      <c r="F31" s="1">
        <v>1958</v>
      </c>
      <c r="G31" s="1">
        <v>1959</v>
      </c>
      <c r="H31" s="1">
        <v>1960</v>
      </c>
      <c r="I31" s="1">
        <v>1961</v>
      </c>
      <c r="J31" s="1">
        <v>1962</v>
      </c>
      <c r="K31" s="1">
        <v>1963</v>
      </c>
      <c r="L31" s="1">
        <v>1964</v>
      </c>
      <c r="M31" s="1">
        <v>1965</v>
      </c>
      <c r="N31" s="1">
        <v>1966</v>
      </c>
      <c r="O31" s="1">
        <v>1967</v>
      </c>
      <c r="P31" s="1">
        <v>1968</v>
      </c>
      <c r="Q31" s="1">
        <v>1969</v>
      </c>
      <c r="R31" s="1">
        <v>1970</v>
      </c>
      <c r="S31" s="1">
        <v>1971</v>
      </c>
      <c r="T31" s="1">
        <v>1972</v>
      </c>
      <c r="U31" s="1">
        <v>1973</v>
      </c>
      <c r="V31" s="1">
        <v>1974</v>
      </c>
      <c r="W31" s="1">
        <v>1975</v>
      </c>
      <c r="X31" s="1">
        <v>1976</v>
      </c>
      <c r="Y31" s="1">
        <v>1977</v>
      </c>
      <c r="Z31" s="1">
        <v>1978</v>
      </c>
      <c r="AA31" s="1">
        <v>1979</v>
      </c>
      <c r="AB31" s="1">
        <v>1980</v>
      </c>
      <c r="AC31" s="1">
        <v>1981</v>
      </c>
      <c r="AD31" s="1">
        <v>1982</v>
      </c>
      <c r="AE31" s="1">
        <v>1983</v>
      </c>
      <c r="AF31" s="1">
        <v>1984</v>
      </c>
      <c r="AG31" s="1">
        <v>1985</v>
      </c>
      <c r="AH31" s="1">
        <v>1986</v>
      </c>
      <c r="AI31" s="1">
        <v>1987</v>
      </c>
      <c r="AJ31" s="1">
        <v>1988</v>
      </c>
      <c r="AK31" s="1">
        <v>1989</v>
      </c>
      <c r="AL31" s="1">
        <v>1990</v>
      </c>
      <c r="AM31" s="1">
        <v>1991</v>
      </c>
      <c r="AN31" s="1">
        <v>1992</v>
      </c>
      <c r="AO31" s="1">
        <v>1993</v>
      </c>
      <c r="AP31" s="1">
        <v>1994</v>
      </c>
      <c r="AQ31" s="1">
        <v>1995</v>
      </c>
      <c r="AR31" s="1">
        <v>1996</v>
      </c>
      <c r="AS31" s="1">
        <v>1997</v>
      </c>
    </row>
    <row r="32" spans="1:45" ht="12.75">
      <c r="A32" t="s">
        <v>177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12509</v>
      </c>
      <c r="T32" s="2">
        <v>12642</v>
      </c>
      <c r="U32" s="2">
        <v>12952</v>
      </c>
      <c r="V32" s="2">
        <v>13019</v>
      </c>
      <c r="W32" s="2">
        <v>12789</v>
      </c>
      <c r="X32" s="2">
        <v>12653</v>
      </c>
      <c r="Y32" s="2">
        <v>12551</v>
      </c>
      <c r="Z32" s="2">
        <v>12215</v>
      </c>
      <c r="AA32" s="2">
        <v>11953</v>
      </c>
      <c r="AB32" s="2">
        <v>11683</v>
      </c>
      <c r="AC32" s="2">
        <v>11377</v>
      </c>
      <c r="AD32" s="2">
        <v>11272</v>
      </c>
      <c r="AE32" s="2">
        <v>11219</v>
      </c>
      <c r="AF32" s="2">
        <v>10951</v>
      </c>
      <c r="AG32" s="2">
        <v>11142</v>
      </c>
      <c r="AH32" s="2">
        <v>11298</v>
      </c>
      <c r="AI32" s="2">
        <v>11808</v>
      </c>
      <c r="AJ32" s="2">
        <v>12205</v>
      </c>
      <c r="AK32" s="2">
        <v>12624</v>
      </c>
      <c r="AL32" s="2">
        <v>13078</v>
      </c>
      <c r="AM32" s="2">
        <v>13203</v>
      </c>
      <c r="AN32" s="2">
        <v>12998</v>
      </c>
      <c r="AO32" s="2">
        <v>12616</v>
      </c>
      <c r="AP32" s="2">
        <v>12553</v>
      </c>
      <c r="AQ32" s="2">
        <v>12781</v>
      </c>
      <c r="AR32" s="2">
        <v>12975</v>
      </c>
      <c r="AS32" s="2">
        <v>13327</v>
      </c>
    </row>
    <row r="33" spans="1:45" ht="12.75">
      <c r="A33" t="s">
        <v>159</v>
      </c>
      <c r="B33" s="2">
        <v>11297</v>
      </c>
      <c r="C33" s="2">
        <v>11484</v>
      </c>
      <c r="D33" s="2">
        <v>11659</v>
      </c>
      <c r="E33" s="2">
        <v>11842</v>
      </c>
      <c r="F33" s="2">
        <v>12064</v>
      </c>
      <c r="G33" s="2">
        <v>11929</v>
      </c>
      <c r="H33" s="2">
        <v>11765</v>
      </c>
      <c r="I33" s="2">
        <v>11790</v>
      </c>
      <c r="J33" s="2">
        <v>11892</v>
      </c>
      <c r="K33" s="2">
        <v>11955</v>
      </c>
      <c r="L33" s="2">
        <v>12018</v>
      </c>
      <c r="M33" s="2">
        <v>12078</v>
      </c>
      <c r="N33" s="2">
        <v>12136</v>
      </c>
      <c r="O33" s="2">
        <v>12234</v>
      </c>
      <c r="P33" s="2">
        <v>12337</v>
      </c>
      <c r="Q33" s="2">
        <v>12442</v>
      </c>
      <c r="R33" s="2">
        <v>12525</v>
      </c>
      <c r="S33" s="10">
        <v>12509</v>
      </c>
      <c r="T33" s="2">
        <v>12642</v>
      </c>
      <c r="U33" s="2">
        <v>12952</v>
      </c>
      <c r="V33" s="2">
        <v>13019</v>
      </c>
      <c r="W33" s="2">
        <v>12789</v>
      </c>
      <c r="X33" s="2">
        <v>12653</v>
      </c>
      <c r="Y33" s="2">
        <v>12551</v>
      </c>
      <c r="Z33" s="2">
        <v>12215</v>
      </c>
      <c r="AA33" s="2">
        <v>11953</v>
      </c>
      <c r="AB33" s="2">
        <v>11683</v>
      </c>
      <c r="AC33" s="2">
        <v>11377</v>
      </c>
      <c r="AD33" s="2">
        <v>11272</v>
      </c>
      <c r="AE33" s="2">
        <v>11219</v>
      </c>
      <c r="AF33" s="2">
        <v>10951</v>
      </c>
      <c r="AG33" s="2">
        <v>11142</v>
      </c>
      <c r="AH33" s="2">
        <v>11298</v>
      </c>
      <c r="AI33" s="2">
        <v>11808</v>
      </c>
      <c r="AJ33" s="2">
        <v>12205</v>
      </c>
      <c r="AK33" s="2">
        <v>12624</v>
      </c>
      <c r="AL33" s="2">
        <v>13078</v>
      </c>
      <c r="AM33" s="2">
        <v>13203</v>
      </c>
      <c r="AN33" s="2">
        <v>12998</v>
      </c>
      <c r="AO33" s="2">
        <v>12616</v>
      </c>
      <c r="AP33" s="2">
        <v>12553</v>
      </c>
      <c r="AQ33" s="2"/>
      <c r="AR33" s="2"/>
      <c r="AS33" s="2"/>
    </row>
    <row r="34" ht="12.75">
      <c r="S34" t="s">
        <v>119</v>
      </c>
    </row>
    <row r="38" ht="12.75">
      <c r="B38" s="5" t="s">
        <v>210</v>
      </c>
    </row>
    <row r="39" ht="12.75">
      <c r="B39" t="s">
        <v>207</v>
      </c>
    </row>
    <row r="41" spans="2:56" ht="12.75">
      <c r="B41" s="1">
        <v>1954</v>
      </c>
      <c r="C41" s="1">
        <v>1955</v>
      </c>
      <c r="D41" s="1">
        <v>1956</v>
      </c>
      <c r="E41" s="1">
        <v>1957</v>
      </c>
      <c r="F41" s="1">
        <v>1958</v>
      </c>
      <c r="G41" s="1">
        <v>1959</v>
      </c>
      <c r="H41" s="1">
        <v>1960</v>
      </c>
      <c r="I41" s="1">
        <v>1961</v>
      </c>
      <c r="J41" s="1">
        <v>1962</v>
      </c>
      <c r="K41" s="1">
        <v>1963</v>
      </c>
      <c r="L41" s="1">
        <v>1964</v>
      </c>
      <c r="M41" s="1">
        <v>1965</v>
      </c>
      <c r="N41" s="1">
        <v>1966</v>
      </c>
      <c r="O41" s="1">
        <v>1967</v>
      </c>
      <c r="P41" s="1">
        <v>1968</v>
      </c>
      <c r="Q41" s="1">
        <v>1969</v>
      </c>
      <c r="R41" s="1">
        <v>1970</v>
      </c>
      <c r="S41" s="1">
        <v>1971</v>
      </c>
      <c r="T41" s="1">
        <v>1972</v>
      </c>
      <c r="U41" s="1">
        <v>1973</v>
      </c>
      <c r="V41" s="1">
        <v>1974</v>
      </c>
      <c r="W41" s="1">
        <v>1975</v>
      </c>
      <c r="X41" s="1">
        <v>1976</v>
      </c>
      <c r="Y41" s="1">
        <v>1977</v>
      </c>
      <c r="Z41" s="1">
        <v>1978</v>
      </c>
      <c r="AA41" s="1">
        <v>1979</v>
      </c>
      <c r="AB41" s="1">
        <v>1980</v>
      </c>
      <c r="AC41" s="1">
        <v>1981</v>
      </c>
      <c r="AD41" s="1">
        <v>1982</v>
      </c>
      <c r="AE41" s="1">
        <v>1983</v>
      </c>
      <c r="AF41" s="1">
        <v>1984</v>
      </c>
      <c r="AG41" s="1">
        <v>1985</v>
      </c>
      <c r="AH41" s="1">
        <v>1986</v>
      </c>
      <c r="AI41" s="1">
        <v>1987</v>
      </c>
      <c r="AJ41" s="1">
        <v>1988</v>
      </c>
      <c r="AK41" s="1">
        <v>1989</v>
      </c>
      <c r="AL41" s="1">
        <v>1990</v>
      </c>
      <c r="AM41" s="1">
        <v>1991</v>
      </c>
      <c r="AN41" s="1">
        <v>1992</v>
      </c>
      <c r="AO41" s="1">
        <v>1993</v>
      </c>
      <c r="AP41" s="1">
        <v>1994</v>
      </c>
      <c r="AQ41" s="1">
        <v>1995</v>
      </c>
      <c r="AR41" s="1">
        <v>1996</v>
      </c>
      <c r="AS41" s="1">
        <v>1997</v>
      </c>
      <c r="AT41" s="1">
        <v>1998</v>
      </c>
      <c r="AU41" s="1">
        <v>1999</v>
      </c>
      <c r="AV41" s="1">
        <v>2000</v>
      </c>
      <c r="AW41" s="1">
        <v>2001</v>
      </c>
      <c r="AX41" s="1">
        <v>2002</v>
      </c>
      <c r="AY41" s="1">
        <v>2003</v>
      </c>
      <c r="AZ41" s="1">
        <v>2004</v>
      </c>
      <c r="BA41" s="1">
        <v>2005</v>
      </c>
      <c r="BB41" s="1">
        <v>2006</v>
      </c>
      <c r="BC41" s="1">
        <v>2007</v>
      </c>
      <c r="BD41" s="1">
        <v>2008</v>
      </c>
    </row>
    <row r="42" spans="1:56" ht="12.75">
      <c r="A42" t="s">
        <v>199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34216.274</v>
      </c>
      <c r="T42" s="2">
        <v>34571.714</v>
      </c>
      <c r="U42" s="2">
        <v>34921.497</v>
      </c>
      <c r="V42" s="2">
        <v>35287.558</v>
      </c>
      <c r="W42" s="2">
        <v>35687.714</v>
      </c>
      <c r="X42" s="2">
        <v>36118.035</v>
      </c>
      <c r="Y42" s="2">
        <v>36563.834</v>
      </c>
      <c r="Z42" s="2">
        <v>36971.471</v>
      </c>
      <c r="AA42" s="2">
        <v>37289.006</v>
      </c>
      <c r="AB42" s="2">
        <v>37526.911</v>
      </c>
      <c r="AC42" s="2">
        <v>37741.46</v>
      </c>
      <c r="AD42" s="2">
        <v>37943.702</v>
      </c>
      <c r="AE42" s="2">
        <v>38123.298</v>
      </c>
      <c r="AF42" s="2">
        <v>38279.494</v>
      </c>
      <c r="AG42" s="2">
        <v>38419.709</v>
      </c>
      <c r="AH42" s="2">
        <v>38536.531</v>
      </c>
      <c r="AI42" s="2">
        <v>38631.722</v>
      </c>
      <c r="AJ42" s="2">
        <v>38716.779</v>
      </c>
      <c r="AK42" s="2">
        <v>38792.361</v>
      </c>
      <c r="AL42" s="2">
        <v>38851.322</v>
      </c>
      <c r="AM42" s="2">
        <v>38940.002</v>
      </c>
      <c r="AN42" s="2">
        <v>39068.718</v>
      </c>
      <c r="AO42" s="2">
        <v>39190.358</v>
      </c>
      <c r="AP42" s="2">
        <v>39295.902</v>
      </c>
      <c r="AQ42" s="2">
        <v>39387.976</v>
      </c>
      <c r="AR42" s="2">
        <v>39479.159</v>
      </c>
      <c r="AS42" s="2">
        <v>39583.381</v>
      </c>
      <c r="AT42" s="2">
        <v>39722.075</v>
      </c>
      <c r="AU42" s="2">
        <v>39927.224</v>
      </c>
      <c r="AV42" s="2">
        <v>40264.162</v>
      </c>
      <c r="AW42" s="2">
        <v>40721.447</v>
      </c>
      <c r="AX42" s="2">
        <v>41314.019</v>
      </c>
      <c r="AY42" s="2">
        <v>42004.575</v>
      </c>
      <c r="AZ42" s="2">
        <v>42691.751</v>
      </c>
      <c r="BA42" s="2">
        <v>43398.19</v>
      </c>
      <c r="BB42" s="2">
        <v>44068.244</v>
      </c>
      <c r="BC42" s="2">
        <v>44873.567</v>
      </c>
      <c r="BD42" s="2">
        <v>45593.385</v>
      </c>
    </row>
    <row r="43" spans="1:49" ht="12.75">
      <c r="A43" t="s">
        <v>198</v>
      </c>
      <c r="B43" s="2">
        <v>28818.542</v>
      </c>
      <c r="C43" s="2">
        <v>29040.253</v>
      </c>
      <c r="D43" s="2">
        <v>29268.409</v>
      </c>
      <c r="E43" s="2">
        <v>29508.949</v>
      </c>
      <c r="F43" s="2">
        <v>29787.809</v>
      </c>
      <c r="G43" s="2">
        <v>30099.537</v>
      </c>
      <c r="H43" s="2">
        <v>30418.232</v>
      </c>
      <c r="I43" s="2">
        <v>30764.242</v>
      </c>
      <c r="J43" s="2">
        <v>31110.446</v>
      </c>
      <c r="K43" s="2">
        <v>31452.207</v>
      </c>
      <c r="L43" s="2">
        <v>31821.323</v>
      </c>
      <c r="M43" s="2">
        <v>32186.131</v>
      </c>
      <c r="N43" s="2">
        <v>32550.268</v>
      </c>
      <c r="O43" s="2">
        <v>32932.14</v>
      </c>
      <c r="P43" s="2">
        <v>33288.43</v>
      </c>
      <c r="Q43" s="2">
        <v>33580.304</v>
      </c>
      <c r="R43" s="2">
        <v>33831.518</v>
      </c>
      <c r="S43" s="2">
        <v>34118.03</v>
      </c>
      <c r="T43" s="2">
        <v>34467.814</v>
      </c>
      <c r="U43" s="2">
        <v>34817.739</v>
      </c>
      <c r="V43" s="2">
        <v>35162.354</v>
      </c>
      <c r="W43" s="2">
        <v>35547.395</v>
      </c>
      <c r="X43" s="2">
        <v>35984.462</v>
      </c>
      <c r="Y43" s="2">
        <v>36430.183</v>
      </c>
      <c r="Z43" s="2">
        <v>36837.876</v>
      </c>
      <c r="AA43" s="2">
        <v>37208.279</v>
      </c>
      <c r="AB43" s="2">
        <v>37534.763</v>
      </c>
      <c r="AC43" s="2">
        <v>37829.384</v>
      </c>
      <c r="AD43" s="2">
        <v>38081.041</v>
      </c>
      <c r="AE43" s="2">
        <v>38305.761</v>
      </c>
      <c r="AF43" s="2">
        <v>38506.815</v>
      </c>
      <c r="AG43" s="2">
        <v>38689.793</v>
      </c>
      <c r="AH43" s="2">
        <v>38851.78</v>
      </c>
      <c r="AI43" s="2">
        <v>39001.498</v>
      </c>
      <c r="AJ43" s="2">
        <v>39138.288</v>
      </c>
      <c r="AK43" s="2">
        <v>39259.669</v>
      </c>
      <c r="AL43" s="2">
        <v>39367.413</v>
      </c>
      <c r="AM43" s="2">
        <v>39487.027</v>
      </c>
      <c r="AN43" s="2">
        <v>39649.887</v>
      </c>
      <c r="AO43" s="2">
        <v>39807.303</v>
      </c>
      <c r="AP43" s="2">
        <v>39948.029</v>
      </c>
      <c r="AQ43" s="2">
        <v>40074.315</v>
      </c>
      <c r="AR43" s="2">
        <v>40190.195</v>
      </c>
      <c r="AS43" s="2">
        <v>40307.139</v>
      </c>
      <c r="AT43" s="2">
        <v>40420.949</v>
      </c>
      <c r="AU43" s="2">
        <v>40529.423</v>
      </c>
      <c r="AV43" s="2">
        <v>40654.061</v>
      </c>
      <c r="AW43" s="2">
        <v>40797.463</v>
      </c>
    </row>
    <row r="46" spans="2:5" ht="12.75">
      <c r="B46" s="1">
        <v>1950</v>
      </c>
      <c r="C46" s="1">
        <v>1951</v>
      </c>
      <c r="D46" s="1">
        <v>1952</v>
      </c>
      <c r="E46" s="1">
        <v>1953</v>
      </c>
    </row>
    <row r="47" spans="1:5" ht="12.75">
      <c r="A47" t="s">
        <v>176</v>
      </c>
      <c r="B47" s="2">
        <v>28016.82</v>
      </c>
      <c r="C47" s="2">
        <v>28184.808</v>
      </c>
      <c r="D47" s="2">
        <v>28360.037</v>
      </c>
      <c r="E47" s="2">
        <v>28587.875</v>
      </c>
    </row>
    <row r="49" spans="2:39" ht="12.75">
      <c r="B49" s="11"/>
      <c r="H49" s="11"/>
      <c r="R49" s="11">
        <f>LN(S43)-LN(R43)</f>
        <v>0.008433130357362373</v>
      </c>
      <c r="AB49" s="11">
        <f>LN(AC43)-LN(AB43)</f>
        <v>0.007818638241179343</v>
      </c>
      <c r="AC49" s="11"/>
      <c r="AL49" s="11">
        <f>LN(AM43)-LN(AL43)</f>
        <v>0.0030337947170266943</v>
      </c>
      <c r="AM49" s="11"/>
    </row>
    <row r="50" ht="12.75">
      <c r="B50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AQ102"/>
  <sheetViews>
    <sheetView workbookViewId="0" topLeftCell="A1">
      <pane xSplit="18000" topLeftCell="AP1" activePane="topLeft" state="split"/>
      <selection pane="topLeft" activeCell="B103" sqref="B103"/>
      <selection pane="topRight" activeCell="AR7" sqref="AR7:AS29"/>
    </sheetView>
  </sheetViews>
  <sheetFormatPr defaultColWidth="11.00390625" defaultRowHeight="12.75"/>
  <cols>
    <col min="1" max="1" width="7.00390625" style="0" customWidth="1"/>
  </cols>
  <sheetData>
    <row r="7" ht="12.75">
      <c r="B7" s="3" t="s">
        <v>200</v>
      </c>
    </row>
    <row r="8" ht="12.75">
      <c r="B8" t="s">
        <v>43</v>
      </c>
    </row>
    <row r="10" spans="3:43" ht="12.75">
      <c r="C10">
        <v>1950</v>
      </c>
      <c r="D10">
        <v>1960</v>
      </c>
      <c r="E10">
        <v>1970</v>
      </c>
      <c r="F10">
        <v>1971</v>
      </c>
      <c r="G10">
        <v>1972</v>
      </c>
      <c r="H10">
        <v>1973</v>
      </c>
      <c r="I10">
        <v>1974</v>
      </c>
      <c r="J10">
        <v>1975</v>
      </c>
      <c r="K10">
        <v>1976</v>
      </c>
      <c r="L10">
        <v>1977</v>
      </c>
      <c r="M10">
        <v>1978</v>
      </c>
      <c r="N10">
        <v>1979</v>
      </c>
      <c r="O10">
        <v>1980</v>
      </c>
      <c r="P10">
        <v>1981</v>
      </c>
      <c r="Q10">
        <v>1982</v>
      </c>
      <c r="R10">
        <v>1983</v>
      </c>
      <c r="S10">
        <v>1984</v>
      </c>
      <c r="T10">
        <v>1985</v>
      </c>
      <c r="U10">
        <v>1986</v>
      </c>
      <c r="V10">
        <v>1987</v>
      </c>
      <c r="W10">
        <v>1988</v>
      </c>
      <c r="X10">
        <v>1989</v>
      </c>
      <c r="Y10">
        <v>1990</v>
      </c>
      <c r="Z10">
        <v>1991</v>
      </c>
      <c r="AA10">
        <v>1992</v>
      </c>
      <c r="AB10">
        <v>1993</v>
      </c>
      <c r="AC10">
        <v>1994</v>
      </c>
      <c r="AD10">
        <v>1995</v>
      </c>
      <c r="AE10">
        <v>1996</v>
      </c>
      <c r="AF10">
        <v>1997</v>
      </c>
      <c r="AG10">
        <v>1998</v>
      </c>
      <c r="AH10">
        <v>1999</v>
      </c>
      <c r="AI10">
        <v>2000</v>
      </c>
      <c r="AJ10">
        <v>2001</v>
      </c>
      <c r="AK10">
        <v>2002</v>
      </c>
      <c r="AL10">
        <v>2003</v>
      </c>
      <c r="AM10">
        <v>2004</v>
      </c>
      <c r="AN10">
        <v>2005</v>
      </c>
      <c r="AO10">
        <v>2006</v>
      </c>
      <c r="AP10">
        <v>2007</v>
      </c>
      <c r="AQ10">
        <v>2008</v>
      </c>
    </row>
    <row r="11" spans="2:43" ht="12.75">
      <c r="B11" t="s">
        <v>46</v>
      </c>
      <c r="F11" s="2">
        <v>6010.11</v>
      </c>
      <c r="G11" s="2">
        <v>6054.376</v>
      </c>
      <c r="H11" s="2">
        <v>6097.363</v>
      </c>
      <c r="I11" s="2">
        <v>6143.825</v>
      </c>
      <c r="J11" s="2">
        <v>6195.562</v>
      </c>
      <c r="K11" s="2">
        <v>6251.799</v>
      </c>
      <c r="L11" s="2">
        <v>6310.753</v>
      </c>
      <c r="M11" s="2">
        <v>6362.413</v>
      </c>
      <c r="N11" s="2">
        <v>6397.777</v>
      </c>
      <c r="O11" s="2">
        <v>6419.074</v>
      </c>
      <c r="P11" s="2">
        <v>6460.827</v>
      </c>
      <c r="Q11" s="2">
        <v>6524.597</v>
      </c>
      <c r="R11" s="2">
        <v>6586.875</v>
      </c>
      <c r="S11" s="2">
        <v>6645.39</v>
      </c>
      <c r="T11" s="2">
        <v>6700.208</v>
      </c>
      <c r="U11" s="2">
        <v>6750.766</v>
      </c>
      <c r="V11" s="2">
        <v>6796.219</v>
      </c>
      <c r="W11" s="2">
        <v>6837.676</v>
      </c>
      <c r="X11" s="2">
        <v>6877.25</v>
      </c>
      <c r="Y11" s="2">
        <v>6917.33</v>
      </c>
      <c r="Z11" s="2">
        <v>6960.261</v>
      </c>
      <c r="AA11" s="2">
        <v>7003.06</v>
      </c>
      <c r="AB11" s="2">
        <v>7044.291</v>
      </c>
      <c r="AC11" s="2">
        <v>7082.318</v>
      </c>
      <c r="AD11" s="2">
        <v>7112.623</v>
      </c>
      <c r="AE11" s="2">
        <v>7137.487</v>
      </c>
      <c r="AF11" s="2">
        <v>7162.605</v>
      </c>
      <c r="AG11" s="2">
        <v>7189.46</v>
      </c>
      <c r="AH11" s="2">
        <v>7222.374</v>
      </c>
      <c r="AI11" s="2">
        <v>7272.684</v>
      </c>
      <c r="AJ11" s="2">
        <v>7332.091</v>
      </c>
      <c r="AK11" s="2">
        <v>7406.489</v>
      </c>
      <c r="AL11" s="2">
        <v>7502.868</v>
      </c>
      <c r="AM11" s="2">
        <v>7611.849</v>
      </c>
      <c r="AN11" s="2">
        <v>7732.086</v>
      </c>
      <c r="AO11" s="2">
        <v>7848.514</v>
      </c>
      <c r="AP11" s="2">
        <v>7989.013</v>
      </c>
      <c r="AQ11" s="2">
        <v>8105.608</v>
      </c>
    </row>
    <row r="12" spans="2:43" ht="12.75">
      <c r="B12" t="s">
        <v>47</v>
      </c>
      <c r="F12" s="2">
        <v>1155.184</v>
      </c>
      <c r="G12" s="2">
        <v>1159.276</v>
      </c>
      <c r="H12" s="2">
        <v>1163.001</v>
      </c>
      <c r="I12" s="2">
        <v>1167.428</v>
      </c>
      <c r="J12" s="2">
        <v>1173.134</v>
      </c>
      <c r="K12" s="2">
        <v>1179.722</v>
      </c>
      <c r="L12" s="2">
        <v>1186.667</v>
      </c>
      <c r="M12" s="2">
        <v>1192.519</v>
      </c>
      <c r="N12" s="2">
        <v>1195.64</v>
      </c>
      <c r="O12" s="2">
        <v>1196.398</v>
      </c>
      <c r="P12" s="2">
        <v>1197.708</v>
      </c>
      <c r="Q12" s="2">
        <v>1199.928</v>
      </c>
      <c r="R12" s="2">
        <v>1201.22</v>
      </c>
      <c r="S12" s="2">
        <v>1201.625</v>
      </c>
      <c r="T12" s="2">
        <v>1201.435</v>
      </c>
      <c r="U12" s="2">
        <v>1200.474</v>
      </c>
      <c r="V12" s="2">
        <v>1198.515</v>
      </c>
      <c r="W12" s="2">
        <v>1196.154</v>
      </c>
      <c r="X12" s="2">
        <v>1193.754</v>
      </c>
      <c r="Y12" s="2">
        <v>1190.986</v>
      </c>
      <c r="Z12" s="2">
        <v>1190.442</v>
      </c>
      <c r="AA12" s="2">
        <v>1192.325</v>
      </c>
      <c r="AB12" s="2">
        <v>1193.984</v>
      </c>
      <c r="AC12" s="2">
        <v>1195.292</v>
      </c>
      <c r="AD12" s="2">
        <v>1196.133</v>
      </c>
      <c r="AE12" s="2">
        <v>1196.098</v>
      </c>
      <c r="AF12" s="2">
        <v>1195.847</v>
      </c>
      <c r="AG12" s="2">
        <v>1195.697</v>
      </c>
      <c r="AH12" s="2">
        <v>1195.81</v>
      </c>
      <c r="AI12" s="2">
        <v>1197.224</v>
      </c>
      <c r="AJ12" s="2">
        <v>1201.038</v>
      </c>
      <c r="AK12" s="2">
        <v>1209.888</v>
      </c>
      <c r="AL12" s="2">
        <v>1222.496</v>
      </c>
      <c r="AM12" s="2">
        <v>1236.182</v>
      </c>
      <c r="AN12" s="2">
        <v>1251.176</v>
      </c>
      <c r="AO12" s="2">
        <v>1265.909</v>
      </c>
      <c r="AP12" s="2">
        <v>1286.285</v>
      </c>
      <c r="AQ12" s="2">
        <v>1306.631</v>
      </c>
    </row>
    <row r="13" spans="2:43" ht="12.75">
      <c r="B13" t="s">
        <v>48</v>
      </c>
      <c r="F13" s="2">
        <v>1055.531</v>
      </c>
      <c r="G13" s="2">
        <v>1063.232</v>
      </c>
      <c r="H13" s="2">
        <v>1070.337</v>
      </c>
      <c r="I13" s="2">
        <v>1077.999</v>
      </c>
      <c r="J13" s="2">
        <v>1086.901</v>
      </c>
      <c r="K13" s="2">
        <v>1096.783</v>
      </c>
      <c r="L13" s="2">
        <v>1107.117</v>
      </c>
      <c r="M13" s="2">
        <v>1116.402</v>
      </c>
      <c r="N13" s="2">
        <v>1123.026</v>
      </c>
      <c r="O13" s="2">
        <v>1127.258</v>
      </c>
      <c r="P13" s="2">
        <v>1129.104</v>
      </c>
      <c r="Q13" s="2">
        <v>1128.772</v>
      </c>
      <c r="R13" s="2">
        <v>1127.649</v>
      </c>
      <c r="S13" s="2">
        <v>1125.809</v>
      </c>
      <c r="T13" s="2">
        <v>1123.265</v>
      </c>
      <c r="U13" s="2">
        <v>1119.983</v>
      </c>
      <c r="V13" s="2">
        <v>1115.724</v>
      </c>
      <c r="W13" s="2">
        <v>1110.255</v>
      </c>
      <c r="X13" s="2">
        <v>1104.155</v>
      </c>
      <c r="Y13" s="2">
        <v>1098.071</v>
      </c>
      <c r="Z13" s="2">
        <v>1094.26</v>
      </c>
      <c r="AA13" s="2">
        <v>1092.475</v>
      </c>
      <c r="AB13" s="2">
        <v>1090.091</v>
      </c>
      <c r="AC13" s="2">
        <v>1086.537</v>
      </c>
      <c r="AD13" s="2">
        <v>1082.1</v>
      </c>
      <c r="AE13" s="2">
        <v>1077.935</v>
      </c>
      <c r="AF13" s="2">
        <v>1073.917</v>
      </c>
      <c r="AG13" s="2">
        <v>1069.463</v>
      </c>
      <c r="AH13" s="2">
        <v>1065.177</v>
      </c>
      <c r="AI13" s="2">
        <v>1063.225</v>
      </c>
      <c r="AJ13" s="2">
        <v>1062.618</v>
      </c>
      <c r="AK13" s="2">
        <v>1061.07</v>
      </c>
      <c r="AL13" s="2">
        <v>1060.128</v>
      </c>
      <c r="AM13" s="2">
        <v>1059.588</v>
      </c>
      <c r="AN13" s="2">
        <v>1058.737</v>
      </c>
      <c r="AO13" s="2">
        <v>1057.897</v>
      </c>
      <c r="AP13" s="2">
        <v>1058.743</v>
      </c>
      <c r="AQ13" s="2">
        <v>1059.089</v>
      </c>
    </row>
    <row r="14" spans="2:43" ht="12.75">
      <c r="B14" t="s">
        <v>49</v>
      </c>
      <c r="F14" s="2">
        <v>539.557</v>
      </c>
      <c r="G14" s="2">
        <v>551.781</v>
      </c>
      <c r="H14" s="2">
        <v>563.734</v>
      </c>
      <c r="I14" s="2">
        <v>575.992</v>
      </c>
      <c r="J14" s="2">
        <v>588.896</v>
      </c>
      <c r="K14" s="2">
        <v>602.224</v>
      </c>
      <c r="L14" s="2">
        <v>615.762</v>
      </c>
      <c r="M14" s="2">
        <v>628.705</v>
      </c>
      <c r="N14" s="2">
        <v>640.165</v>
      </c>
      <c r="O14" s="2">
        <v>650.304</v>
      </c>
      <c r="P14" s="2">
        <v>656.937</v>
      </c>
      <c r="Q14" s="2">
        <v>659.995</v>
      </c>
      <c r="R14" s="2">
        <v>662.356</v>
      </c>
      <c r="S14" s="2">
        <v>664.527</v>
      </c>
      <c r="T14" s="2">
        <v>666.433</v>
      </c>
      <c r="U14" s="2">
        <v>669.734</v>
      </c>
      <c r="V14" s="2">
        <v>676.437</v>
      </c>
      <c r="W14" s="2">
        <v>687.535</v>
      </c>
      <c r="X14" s="2">
        <v>700.079</v>
      </c>
      <c r="Y14" s="2">
        <v>707.501</v>
      </c>
      <c r="Z14" s="2">
        <v>713.988</v>
      </c>
      <c r="AA14" s="2">
        <v>723.255</v>
      </c>
      <c r="AB14" s="2">
        <v>730.87</v>
      </c>
      <c r="AC14" s="2">
        <v>738.227</v>
      </c>
      <c r="AD14" s="2">
        <v>748.08</v>
      </c>
      <c r="AE14" s="2">
        <v>759.173</v>
      </c>
      <c r="AF14" s="2">
        <v>771.307</v>
      </c>
      <c r="AG14" s="2">
        <v>788.481</v>
      </c>
      <c r="AH14" s="2">
        <v>810.706</v>
      </c>
      <c r="AI14" s="2">
        <v>836.212</v>
      </c>
      <c r="AJ14" s="2">
        <v>861.463</v>
      </c>
      <c r="AK14" s="2">
        <v>889.542</v>
      </c>
      <c r="AL14" s="2">
        <v>919.047</v>
      </c>
      <c r="AM14" s="2">
        <v>944.886</v>
      </c>
      <c r="AN14" s="2">
        <v>971.779</v>
      </c>
      <c r="AO14" s="2">
        <v>998.054</v>
      </c>
      <c r="AP14" s="2">
        <v>1028.635</v>
      </c>
      <c r="AQ14" s="2">
        <v>1058.668</v>
      </c>
    </row>
    <row r="15" spans="2:43" ht="12.75">
      <c r="B15" t="s">
        <v>50</v>
      </c>
      <c r="F15" s="2">
        <v>1137.847</v>
      </c>
      <c r="G15" s="2">
        <v>1162.111</v>
      </c>
      <c r="H15" s="2">
        <v>1185.749</v>
      </c>
      <c r="I15" s="2">
        <v>1209.811</v>
      </c>
      <c r="J15" s="2">
        <v>1234.971</v>
      </c>
      <c r="K15" s="2">
        <v>1261.346</v>
      </c>
      <c r="L15" s="2">
        <v>1288.42</v>
      </c>
      <c r="M15" s="2">
        <v>1313.995</v>
      </c>
      <c r="N15" s="2">
        <v>1336.2</v>
      </c>
      <c r="O15" s="2">
        <v>1355.449</v>
      </c>
      <c r="P15" s="2">
        <v>1371.325</v>
      </c>
      <c r="Q15" s="2">
        <v>1384.685</v>
      </c>
      <c r="R15" s="2">
        <v>1397.654</v>
      </c>
      <c r="S15" s="2">
        <v>1409.867</v>
      </c>
      <c r="T15" s="2">
        <v>1421.447</v>
      </c>
      <c r="U15" s="2">
        <v>1432.673</v>
      </c>
      <c r="V15" s="2">
        <v>1446.548</v>
      </c>
      <c r="W15" s="2">
        <v>1463.921</v>
      </c>
      <c r="X15" s="2">
        <v>1480.067</v>
      </c>
      <c r="Y15" s="2">
        <v>1490.047</v>
      </c>
      <c r="Z15" s="2">
        <v>1499.71</v>
      </c>
      <c r="AA15" s="2">
        <v>1513.441</v>
      </c>
      <c r="AB15" s="2">
        <v>1527.452</v>
      </c>
      <c r="AC15" s="2">
        <v>1542.442</v>
      </c>
      <c r="AD15" s="2">
        <v>1558.964</v>
      </c>
      <c r="AE15" s="2">
        <v>1577.514</v>
      </c>
      <c r="AF15" s="2">
        <v>1600.482</v>
      </c>
      <c r="AG15" s="2">
        <v>1628.238</v>
      </c>
      <c r="AH15" s="2">
        <v>1660.95</v>
      </c>
      <c r="AI15" s="2">
        <v>1706.537</v>
      </c>
      <c r="AJ15" s="2">
        <v>1756.714</v>
      </c>
      <c r="AK15" s="2">
        <v>1801.281</v>
      </c>
      <c r="AL15" s="2">
        <v>1844.117</v>
      </c>
      <c r="AM15" s="2">
        <v>1886.739</v>
      </c>
      <c r="AN15" s="2">
        <v>1931.046</v>
      </c>
      <c r="AO15" s="2">
        <v>1972.686</v>
      </c>
      <c r="AP15" s="2">
        <v>2019.299</v>
      </c>
      <c r="AQ15" s="2">
        <v>2061.499</v>
      </c>
    </row>
    <row r="16" spans="2:43" ht="12.75">
      <c r="B16" t="s">
        <v>51</v>
      </c>
      <c r="F16" s="2">
        <v>471.351</v>
      </c>
      <c r="G16" s="2">
        <v>475.697</v>
      </c>
      <c r="H16" s="2">
        <v>479.822</v>
      </c>
      <c r="I16" s="2">
        <v>484.207</v>
      </c>
      <c r="J16" s="2">
        <v>489.172</v>
      </c>
      <c r="K16" s="2">
        <v>494.549</v>
      </c>
      <c r="L16" s="2">
        <v>500.097</v>
      </c>
      <c r="M16" s="2">
        <v>505.104</v>
      </c>
      <c r="N16" s="2">
        <v>508.835</v>
      </c>
      <c r="O16" s="2">
        <v>511.49</v>
      </c>
      <c r="P16" s="2">
        <v>514.409</v>
      </c>
      <c r="Q16" s="2">
        <v>517.675</v>
      </c>
      <c r="R16" s="2">
        <v>520.414</v>
      </c>
      <c r="S16" s="2">
        <v>522.687</v>
      </c>
      <c r="T16" s="2">
        <v>524.455</v>
      </c>
      <c r="U16" s="2">
        <v>525.75</v>
      </c>
      <c r="V16" s="2">
        <v>526.585</v>
      </c>
      <c r="W16" s="2">
        <v>527.102</v>
      </c>
      <c r="X16" s="2">
        <v>527.437</v>
      </c>
      <c r="Y16" s="2">
        <v>527.599</v>
      </c>
      <c r="Z16" s="2">
        <v>527.738</v>
      </c>
      <c r="AA16" s="2">
        <v>527.994</v>
      </c>
      <c r="AB16" s="2">
        <v>528.254</v>
      </c>
      <c r="AC16" s="2">
        <v>528.653</v>
      </c>
      <c r="AD16" s="2">
        <v>528.922</v>
      </c>
      <c r="AE16" s="2">
        <v>528.769</v>
      </c>
      <c r="AF16" s="2">
        <v>528.68</v>
      </c>
      <c r="AG16" s="2">
        <v>529.2</v>
      </c>
      <c r="AH16" s="2">
        <v>530.37</v>
      </c>
      <c r="AI16" s="2">
        <v>532.062</v>
      </c>
      <c r="AJ16" s="2">
        <v>533.988</v>
      </c>
      <c r="AK16" s="2">
        <v>537.245</v>
      </c>
      <c r="AL16" s="2">
        <v>542.367</v>
      </c>
      <c r="AM16" s="2">
        <v>548.108</v>
      </c>
      <c r="AN16" s="2">
        <v>554.148</v>
      </c>
      <c r="AO16" s="2">
        <v>560.19</v>
      </c>
      <c r="AP16" s="2">
        <v>567.088</v>
      </c>
      <c r="AQ16" s="2">
        <v>573.758</v>
      </c>
    </row>
    <row r="17" spans="2:43" ht="12.75">
      <c r="B17" t="s">
        <v>52</v>
      </c>
      <c r="F17" s="2">
        <v>2663.073</v>
      </c>
      <c r="G17" s="2">
        <v>2653.829</v>
      </c>
      <c r="H17" s="2">
        <v>2643.766</v>
      </c>
      <c r="I17" s="2">
        <v>2635.509</v>
      </c>
      <c r="J17" s="2">
        <v>2630.086</v>
      </c>
      <c r="K17" s="2">
        <v>2626.65</v>
      </c>
      <c r="L17" s="2">
        <v>2624.019</v>
      </c>
      <c r="M17" s="2">
        <v>2618.795</v>
      </c>
      <c r="N17" s="2">
        <v>2607.503</v>
      </c>
      <c r="O17" s="2">
        <v>2590.95</v>
      </c>
      <c r="P17" s="2">
        <v>2585.113</v>
      </c>
      <c r="Q17" s="2">
        <v>2590.607</v>
      </c>
      <c r="R17" s="2">
        <v>2594.477</v>
      </c>
      <c r="S17" s="2">
        <v>2596.693</v>
      </c>
      <c r="T17" s="2">
        <v>2597.467</v>
      </c>
      <c r="U17" s="2">
        <v>2595.804</v>
      </c>
      <c r="V17" s="2">
        <v>2590.275</v>
      </c>
      <c r="W17" s="2">
        <v>2581.096</v>
      </c>
      <c r="X17" s="2">
        <v>2568.841</v>
      </c>
      <c r="Y17" s="2">
        <v>2554.531</v>
      </c>
      <c r="Z17" s="2">
        <v>2543.614</v>
      </c>
      <c r="AA17" s="2">
        <v>2535.612</v>
      </c>
      <c r="AB17" s="2">
        <v>2527.278</v>
      </c>
      <c r="AC17" s="2">
        <v>2519.786</v>
      </c>
      <c r="AD17" s="2">
        <v>2511.502</v>
      </c>
      <c r="AE17" s="2">
        <v>2501.934</v>
      </c>
      <c r="AF17" s="2">
        <v>2491.799</v>
      </c>
      <c r="AG17" s="2">
        <v>2480.851</v>
      </c>
      <c r="AH17" s="2">
        <v>2469.759</v>
      </c>
      <c r="AI17" s="2">
        <v>2461.528</v>
      </c>
      <c r="AJ17" s="2">
        <v>2456.655</v>
      </c>
      <c r="AK17" s="2">
        <v>2456.598</v>
      </c>
      <c r="AL17" s="2">
        <v>2460.407</v>
      </c>
      <c r="AM17" s="2">
        <v>2465.737</v>
      </c>
      <c r="AN17" s="2">
        <v>2473.223</v>
      </c>
      <c r="AO17" s="2">
        <v>2479.986</v>
      </c>
      <c r="AP17" s="2">
        <v>2492.034</v>
      </c>
      <c r="AQ17" s="2">
        <v>2506.454</v>
      </c>
    </row>
    <row r="18" spans="2:43" ht="12.75">
      <c r="B18" t="s">
        <v>53</v>
      </c>
      <c r="F18" s="2">
        <v>1726.993</v>
      </c>
      <c r="G18" s="2">
        <v>1718.061</v>
      </c>
      <c r="H18" s="2">
        <v>1709.873</v>
      </c>
      <c r="I18" s="2">
        <v>1702.291</v>
      </c>
      <c r="J18" s="2">
        <v>1696.305</v>
      </c>
      <c r="K18" s="2">
        <v>1691.527</v>
      </c>
      <c r="L18" s="2">
        <v>1686.894</v>
      </c>
      <c r="M18" s="2">
        <v>1680.351</v>
      </c>
      <c r="N18" s="2">
        <v>1669.626</v>
      </c>
      <c r="O18" s="2">
        <v>1655.408</v>
      </c>
      <c r="P18" s="2">
        <v>1650.592</v>
      </c>
      <c r="Q18" s="2">
        <v>1655.897</v>
      </c>
      <c r="R18" s="2">
        <v>1660.683</v>
      </c>
      <c r="S18" s="2">
        <v>1664.687</v>
      </c>
      <c r="T18" s="2">
        <v>1668.001</v>
      </c>
      <c r="U18" s="2">
        <v>1669.516</v>
      </c>
      <c r="V18" s="2">
        <v>1668.263</v>
      </c>
      <c r="W18" s="2">
        <v>1665.071</v>
      </c>
      <c r="X18" s="2">
        <v>1661.129</v>
      </c>
      <c r="Y18" s="2">
        <v>1658.857</v>
      </c>
      <c r="Z18" s="2">
        <v>1662.139</v>
      </c>
      <c r="AA18" s="2">
        <v>1669.966</v>
      </c>
      <c r="AB18" s="2">
        <v>1678.591</v>
      </c>
      <c r="AC18" s="2">
        <v>1687.817</v>
      </c>
      <c r="AD18" s="2">
        <v>1697.263</v>
      </c>
      <c r="AE18" s="2">
        <v>1704.208</v>
      </c>
      <c r="AF18" s="2">
        <v>1709.823</v>
      </c>
      <c r="AG18" s="2">
        <v>1716.276</v>
      </c>
      <c r="AH18" s="2">
        <v>1724.184</v>
      </c>
      <c r="AI18" s="2">
        <v>1734.696</v>
      </c>
      <c r="AJ18" s="2">
        <v>1750.38</v>
      </c>
      <c r="AK18" s="2">
        <v>1775.307</v>
      </c>
      <c r="AL18" s="2">
        <v>1806.711</v>
      </c>
      <c r="AM18" s="2">
        <v>1839.9</v>
      </c>
      <c r="AN18" s="2">
        <v>1874.753</v>
      </c>
      <c r="AO18" s="2">
        <v>1909.039</v>
      </c>
      <c r="AP18" s="2">
        <v>1951.388</v>
      </c>
      <c r="AQ18" s="2">
        <v>2001.643</v>
      </c>
    </row>
    <row r="19" spans="2:43" ht="12.75">
      <c r="B19" t="s">
        <v>54</v>
      </c>
      <c r="F19" s="2">
        <v>5148.937</v>
      </c>
      <c r="G19" s="2">
        <v>5231.262</v>
      </c>
      <c r="H19" s="2">
        <v>5314.04</v>
      </c>
      <c r="I19" s="2">
        <v>5398.762</v>
      </c>
      <c r="J19" s="2">
        <v>5488.223</v>
      </c>
      <c r="K19" s="2">
        <v>5582.825</v>
      </c>
      <c r="L19" s="2">
        <v>5680.329</v>
      </c>
      <c r="M19" s="2">
        <v>5772.339</v>
      </c>
      <c r="N19" s="2">
        <v>5850.718</v>
      </c>
      <c r="O19" s="2">
        <v>5916.701</v>
      </c>
      <c r="P19" s="2">
        <v>5957.841</v>
      </c>
      <c r="Q19" s="2">
        <v>5975.085</v>
      </c>
      <c r="R19" s="2">
        <v>5987.416</v>
      </c>
      <c r="S19" s="2">
        <v>5997.788</v>
      </c>
      <c r="T19" s="2">
        <v>6009.105</v>
      </c>
      <c r="U19" s="2">
        <v>6018.366</v>
      </c>
      <c r="V19" s="2">
        <v>6026.643</v>
      </c>
      <c r="W19" s="2">
        <v>6037.21</v>
      </c>
      <c r="X19" s="2">
        <v>6048.757</v>
      </c>
      <c r="Y19" s="2">
        <v>6057.351</v>
      </c>
      <c r="Z19" s="2">
        <v>6067.168</v>
      </c>
      <c r="AA19" s="2">
        <v>6081.457</v>
      </c>
      <c r="AB19" s="2">
        <v>6094.088</v>
      </c>
      <c r="AC19" s="2">
        <v>6102.869</v>
      </c>
      <c r="AD19" s="2">
        <v>6112.236</v>
      </c>
      <c r="AE19" s="2">
        <v>6126.745</v>
      </c>
      <c r="AF19" s="2">
        <v>6144.587</v>
      </c>
      <c r="AG19" s="2">
        <v>6168.342</v>
      </c>
      <c r="AH19" s="2">
        <v>6199.851</v>
      </c>
      <c r="AI19" s="2">
        <v>6251.21</v>
      </c>
      <c r="AJ19" s="2">
        <v>6314.763</v>
      </c>
      <c r="AK19" s="2">
        <v>6418.387</v>
      </c>
      <c r="AL19" s="2">
        <v>6565.154</v>
      </c>
      <c r="AM19" s="2">
        <v>6710.823</v>
      </c>
      <c r="AN19" s="2">
        <v>6860.191</v>
      </c>
      <c r="AO19" s="2">
        <v>6999.9</v>
      </c>
      <c r="AP19" s="2">
        <v>7166.031</v>
      </c>
      <c r="AQ19" s="2">
        <v>7270.468</v>
      </c>
    </row>
    <row r="20" spans="2:43" ht="12.75">
      <c r="B20" t="s">
        <v>55</v>
      </c>
      <c r="F20" s="2">
        <v>3106.073</v>
      </c>
      <c r="G20" s="2">
        <v>3162.249</v>
      </c>
      <c r="H20" s="2">
        <v>3218.765</v>
      </c>
      <c r="I20" s="2">
        <v>3275.987</v>
      </c>
      <c r="J20" s="2">
        <v>3336.454</v>
      </c>
      <c r="K20" s="2">
        <v>3399.767</v>
      </c>
      <c r="L20" s="2">
        <v>3464.265</v>
      </c>
      <c r="M20" s="2">
        <v>3525.011</v>
      </c>
      <c r="N20" s="2">
        <v>3577.091</v>
      </c>
      <c r="O20" s="2">
        <v>3621.541</v>
      </c>
      <c r="P20" s="2">
        <v>3656.952</v>
      </c>
      <c r="Q20" s="2">
        <v>3684.771</v>
      </c>
      <c r="R20" s="2">
        <v>3710.458</v>
      </c>
      <c r="S20" s="2">
        <v>3733.828</v>
      </c>
      <c r="T20" s="2">
        <v>3756.048</v>
      </c>
      <c r="U20" s="2">
        <v>3775.015</v>
      </c>
      <c r="V20" s="2">
        <v>3791.282</v>
      </c>
      <c r="W20" s="2">
        <v>3808.861</v>
      </c>
      <c r="X20" s="2">
        <v>3828.747</v>
      </c>
      <c r="Y20" s="2">
        <v>3848.229</v>
      </c>
      <c r="Z20" s="2">
        <v>3863.453</v>
      </c>
      <c r="AA20" s="2">
        <v>3875.734</v>
      </c>
      <c r="AB20" s="2">
        <v>3887.772</v>
      </c>
      <c r="AC20" s="2">
        <v>3899.416</v>
      </c>
      <c r="AD20" s="2">
        <v>3910.988</v>
      </c>
      <c r="AE20" s="2">
        <v>3922.344</v>
      </c>
      <c r="AF20" s="2">
        <v>3935.217</v>
      </c>
      <c r="AG20" s="2">
        <v>3954.648</v>
      </c>
      <c r="AH20" s="2">
        <v>3988.368</v>
      </c>
      <c r="AI20" s="2">
        <v>4041.673</v>
      </c>
      <c r="AJ20" s="2">
        <v>4118.229</v>
      </c>
      <c r="AK20" s="2">
        <v>4223.203</v>
      </c>
      <c r="AL20" s="2">
        <v>4341.845</v>
      </c>
      <c r="AM20" s="2">
        <v>4459.265</v>
      </c>
      <c r="AN20" s="2">
        <v>4579.713</v>
      </c>
      <c r="AO20" s="2">
        <v>4693.379</v>
      </c>
      <c r="AP20" s="2">
        <v>4824.568</v>
      </c>
      <c r="AQ20" s="2">
        <v>4950.566</v>
      </c>
    </row>
    <row r="21" spans="2:43" ht="12.75">
      <c r="B21" t="s">
        <v>56</v>
      </c>
      <c r="F21" s="2">
        <v>1163.562</v>
      </c>
      <c r="G21" s="2">
        <v>1152.803</v>
      </c>
      <c r="H21" s="2">
        <v>1141.745</v>
      </c>
      <c r="I21" s="2">
        <v>1131.671</v>
      </c>
      <c r="J21" s="2">
        <v>1122.789</v>
      </c>
      <c r="K21" s="2">
        <v>1114.676</v>
      </c>
      <c r="L21" s="2">
        <v>1106.833</v>
      </c>
      <c r="M21" s="2">
        <v>1097.761</v>
      </c>
      <c r="N21" s="2">
        <v>1085.958</v>
      </c>
      <c r="O21" s="2">
        <v>1071.75</v>
      </c>
      <c r="P21" s="2">
        <v>1065.712</v>
      </c>
      <c r="Q21" s="2">
        <v>1068.843</v>
      </c>
      <c r="R21" s="2">
        <v>1072.071</v>
      </c>
      <c r="S21" s="2">
        <v>1074.64</v>
      </c>
      <c r="T21" s="2">
        <v>1076.698</v>
      </c>
      <c r="U21" s="2">
        <v>1077.849</v>
      </c>
      <c r="V21" s="2">
        <v>1077.78</v>
      </c>
      <c r="W21" s="2">
        <v>1075.145</v>
      </c>
      <c r="X21" s="2">
        <v>1069.569</v>
      </c>
      <c r="Y21" s="2">
        <v>1064.177</v>
      </c>
      <c r="Z21" s="2">
        <v>1061.901</v>
      </c>
      <c r="AA21" s="2">
        <v>1061.888</v>
      </c>
      <c r="AB21" s="2">
        <v>1062.565</v>
      </c>
      <c r="AC21" s="2">
        <v>1063.584</v>
      </c>
      <c r="AD21" s="2">
        <v>1063.589</v>
      </c>
      <c r="AE21" s="2">
        <v>1062.69</v>
      </c>
      <c r="AF21" s="2">
        <v>1061.463</v>
      </c>
      <c r="AG21" s="2">
        <v>1059.725</v>
      </c>
      <c r="AH21" s="2">
        <v>1058.023</v>
      </c>
      <c r="AI21" s="2">
        <v>1058.64</v>
      </c>
      <c r="AJ21" s="2">
        <v>1059.076</v>
      </c>
      <c r="AK21" s="2">
        <v>1059.751</v>
      </c>
      <c r="AL21" s="2">
        <v>1063.753</v>
      </c>
      <c r="AM21" s="2">
        <v>1067.415</v>
      </c>
      <c r="AN21" s="2">
        <v>1070.065</v>
      </c>
      <c r="AO21" s="2">
        <v>1072.521</v>
      </c>
      <c r="AP21" s="2">
        <v>1076.695</v>
      </c>
      <c r="AQ21" s="2">
        <v>1079.725</v>
      </c>
    </row>
    <row r="22" spans="2:43" ht="12.75">
      <c r="B22" t="s">
        <v>57</v>
      </c>
      <c r="F22" s="2">
        <v>2682.64</v>
      </c>
      <c r="G22" s="2">
        <v>2695.009</v>
      </c>
      <c r="H22" s="2">
        <v>2706.921</v>
      </c>
      <c r="I22" s="2">
        <v>2720.457</v>
      </c>
      <c r="J22" s="2">
        <v>2737.132</v>
      </c>
      <c r="K22" s="2">
        <v>2756.252</v>
      </c>
      <c r="L22" s="2">
        <v>2776.241</v>
      </c>
      <c r="M22" s="2">
        <v>2793.363</v>
      </c>
      <c r="N22" s="2">
        <v>2803.694</v>
      </c>
      <c r="O22" s="2">
        <v>2807.914</v>
      </c>
      <c r="P22" s="2">
        <v>2809.608</v>
      </c>
      <c r="Q22" s="2">
        <v>2809.708</v>
      </c>
      <c r="R22" s="2">
        <v>2808.185</v>
      </c>
      <c r="S22" s="2">
        <v>2804.68</v>
      </c>
      <c r="T22" s="2">
        <v>2799.207</v>
      </c>
      <c r="U22" s="2">
        <v>2790.025</v>
      </c>
      <c r="V22" s="2">
        <v>2777.714</v>
      </c>
      <c r="W22" s="2">
        <v>2764.447</v>
      </c>
      <c r="X22" s="2">
        <v>2751.206</v>
      </c>
      <c r="Y22" s="2">
        <v>2739.375</v>
      </c>
      <c r="Z22" s="2">
        <v>2732.164</v>
      </c>
      <c r="AA22" s="2">
        <v>2729.231</v>
      </c>
      <c r="AB22" s="2">
        <v>2726.739</v>
      </c>
      <c r="AC22" s="2">
        <v>2722.505</v>
      </c>
      <c r="AD22" s="2">
        <v>2715.574</v>
      </c>
      <c r="AE22" s="2">
        <v>2707.143</v>
      </c>
      <c r="AF22" s="2">
        <v>2698.677</v>
      </c>
      <c r="AG22" s="2">
        <v>2691.857</v>
      </c>
      <c r="AH22" s="2">
        <v>2686.843</v>
      </c>
      <c r="AI22" s="2">
        <v>2690.966</v>
      </c>
      <c r="AJ22" s="2">
        <v>2695.558</v>
      </c>
      <c r="AK22" s="2">
        <v>2696.867</v>
      </c>
      <c r="AL22" s="2">
        <v>2703.033</v>
      </c>
      <c r="AM22" s="2">
        <v>2709.098</v>
      </c>
      <c r="AN22" s="2">
        <v>2715.361</v>
      </c>
      <c r="AO22" s="2">
        <v>2720.369</v>
      </c>
      <c r="AP22" s="2">
        <v>2728.772</v>
      </c>
      <c r="AQ22" s="2">
        <v>2738.098</v>
      </c>
    </row>
    <row r="23" spans="2:43" ht="12.75">
      <c r="B23" t="s">
        <v>58</v>
      </c>
      <c r="F23" s="2">
        <v>3807.611</v>
      </c>
      <c r="G23" s="2">
        <v>3898.778</v>
      </c>
      <c r="H23" s="2">
        <v>3989.378</v>
      </c>
      <c r="I23" s="2">
        <v>4081.355</v>
      </c>
      <c r="J23" s="2">
        <v>4177.019</v>
      </c>
      <c r="K23" s="2">
        <v>4276.745</v>
      </c>
      <c r="L23" s="2">
        <v>4379.234</v>
      </c>
      <c r="M23" s="2">
        <v>4477.376</v>
      </c>
      <c r="N23" s="2">
        <v>4564.689</v>
      </c>
      <c r="O23" s="2">
        <v>4642.203</v>
      </c>
      <c r="P23" s="2">
        <v>4698.724</v>
      </c>
      <c r="Q23" s="2">
        <v>4735.275</v>
      </c>
      <c r="R23" s="2">
        <v>4767.806</v>
      </c>
      <c r="S23" s="2">
        <v>4796.422</v>
      </c>
      <c r="T23" s="2">
        <v>4822.885</v>
      </c>
      <c r="U23" s="2">
        <v>4848.483</v>
      </c>
      <c r="V23" s="2">
        <v>4874.042</v>
      </c>
      <c r="W23" s="2">
        <v>4898.206</v>
      </c>
      <c r="X23" s="2">
        <v>4920.594</v>
      </c>
      <c r="Y23" s="2">
        <v>4939.272</v>
      </c>
      <c r="Z23" s="2">
        <v>4960.06</v>
      </c>
      <c r="AA23" s="2">
        <v>4987.69</v>
      </c>
      <c r="AB23" s="2">
        <v>5013.251</v>
      </c>
      <c r="AC23" s="2">
        <v>5031.896</v>
      </c>
      <c r="AD23" s="2">
        <v>5047.413</v>
      </c>
      <c r="AE23" s="2">
        <v>5065.279</v>
      </c>
      <c r="AF23" s="2">
        <v>5085.5</v>
      </c>
      <c r="AG23" s="2">
        <v>5112.133</v>
      </c>
      <c r="AH23" s="2">
        <v>5157.24</v>
      </c>
      <c r="AI23" s="2">
        <v>5230.106</v>
      </c>
      <c r="AJ23" s="2">
        <v>5350.26</v>
      </c>
      <c r="AK23" s="2">
        <v>5499.822</v>
      </c>
      <c r="AL23" s="2">
        <v>5639.466</v>
      </c>
      <c r="AM23" s="2">
        <v>5763.371</v>
      </c>
      <c r="AN23" s="2">
        <v>5879.766</v>
      </c>
      <c r="AO23" s="2">
        <v>5987.174</v>
      </c>
      <c r="AP23" s="2">
        <v>6112.078</v>
      </c>
      <c r="AQ23" s="2">
        <v>6245.883</v>
      </c>
    </row>
    <row r="24" spans="2:43" ht="12.75">
      <c r="B24" t="s">
        <v>59</v>
      </c>
      <c r="F24" s="2">
        <v>837.856</v>
      </c>
      <c r="G24" s="2">
        <v>850.168</v>
      </c>
      <c r="H24" s="2">
        <v>862.563</v>
      </c>
      <c r="I24" s="2">
        <v>875.127</v>
      </c>
      <c r="J24" s="2">
        <v>888.628</v>
      </c>
      <c r="K24" s="2">
        <v>902.809</v>
      </c>
      <c r="L24" s="2">
        <v>917.263</v>
      </c>
      <c r="M24" s="2">
        <v>930.558</v>
      </c>
      <c r="N24" s="2">
        <v>941.33</v>
      </c>
      <c r="O24" s="2">
        <v>949.928</v>
      </c>
      <c r="P24" s="2">
        <v>959.266</v>
      </c>
      <c r="Q24" s="2">
        <v>970.485</v>
      </c>
      <c r="R24" s="2">
        <v>981.707</v>
      </c>
      <c r="S24" s="2">
        <v>992.138</v>
      </c>
      <c r="T24" s="2">
        <v>1002.226</v>
      </c>
      <c r="U24" s="2">
        <v>1011.111</v>
      </c>
      <c r="V24" s="2">
        <v>1018.882</v>
      </c>
      <c r="W24" s="2">
        <v>1026.373</v>
      </c>
      <c r="X24" s="2">
        <v>1034.195</v>
      </c>
      <c r="Y24" s="2">
        <v>1041.76</v>
      </c>
      <c r="Z24" s="2">
        <v>1050.778</v>
      </c>
      <c r="AA24" s="2">
        <v>1062.179</v>
      </c>
      <c r="AB24" s="2">
        <v>1073.48</v>
      </c>
      <c r="AC24" s="2">
        <v>1084.137</v>
      </c>
      <c r="AD24" s="2">
        <v>1093.83</v>
      </c>
      <c r="AE24" s="2">
        <v>1103.756</v>
      </c>
      <c r="AF24" s="2">
        <v>1114.624</v>
      </c>
      <c r="AG24" s="2">
        <v>1126.519</v>
      </c>
      <c r="AH24" s="2">
        <v>1140.537</v>
      </c>
      <c r="AI24" s="2">
        <v>1158.645</v>
      </c>
      <c r="AJ24" s="2">
        <v>1183.88</v>
      </c>
      <c r="AK24" s="2">
        <v>1215.793</v>
      </c>
      <c r="AL24" s="2">
        <v>1249.484</v>
      </c>
      <c r="AM24" s="2">
        <v>1283.039</v>
      </c>
      <c r="AN24" s="2">
        <v>1317.719</v>
      </c>
      <c r="AO24" s="2">
        <v>1350.94</v>
      </c>
      <c r="AP24" s="2">
        <v>1392.368</v>
      </c>
      <c r="AQ24" s="2">
        <v>1430.986</v>
      </c>
    </row>
    <row r="25" spans="2:43" ht="12.75">
      <c r="B25" t="s">
        <v>60</v>
      </c>
      <c r="F25" s="2">
        <v>469.078</v>
      </c>
      <c r="G25" s="2">
        <v>473.334</v>
      </c>
      <c r="H25" s="2">
        <v>477.189</v>
      </c>
      <c r="I25" s="2">
        <v>481.317</v>
      </c>
      <c r="J25" s="2">
        <v>485.937</v>
      </c>
      <c r="K25" s="2">
        <v>491.011</v>
      </c>
      <c r="L25" s="2">
        <v>496.271</v>
      </c>
      <c r="M25" s="2">
        <v>501.107</v>
      </c>
      <c r="N25" s="2">
        <v>504.805</v>
      </c>
      <c r="O25" s="2">
        <v>507.52</v>
      </c>
      <c r="P25" s="2">
        <v>509.887</v>
      </c>
      <c r="Q25" s="2">
        <v>512.184</v>
      </c>
      <c r="R25" s="2">
        <v>514.266</v>
      </c>
      <c r="S25" s="2">
        <v>516.086</v>
      </c>
      <c r="T25" s="2">
        <v>517.68</v>
      </c>
      <c r="U25" s="2">
        <v>518.519</v>
      </c>
      <c r="V25" s="2">
        <v>518.494</v>
      </c>
      <c r="W25" s="2">
        <v>518.499</v>
      </c>
      <c r="X25" s="2">
        <v>518.894</v>
      </c>
      <c r="Y25" s="2">
        <v>519.3</v>
      </c>
      <c r="Z25" s="2">
        <v>520.842</v>
      </c>
      <c r="AA25" s="2">
        <v>523.618</v>
      </c>
      <c r="AB25" s="2">
        <v>526.378</v>
      </c>
      <c r="AC25" s="2">
        <v>529.366</v>
      </c>
      <c r="AD25" s="2">
        <v>532.486</v>
      </c>
      <c r="AE25" s="2">
        <v>535.325</v>
      </c>
      <c r="AF25" s="2">
        <v>537.963</v>
      </c>
      <c r="AG25" s="2">
        <v>540.95</v>
      </c>
      <c r="AH25" s="2">
        <v>544.682</v>
      </c>
      <c r="AI25" s="2">
        <v>549.105</v>
      </c>
      <c r="AJ25" s="2">
        <v>553.696</v>
      </c>
      <c r="AK25" s="2">
        <v>560.235</v>
      </c>
      <c r="AL25" s="2">
        <v>568.823</v>
      </c>
      <c r="AM25" s="2">
        <v>576.837</v>
      </c>
      <c r="AN25" s="2">
        <v>584.457</v>
      </c>
      <c r="AO25" s="2">
        <v>591.859</v>
      </c>
      <c r="AP25" s="2">
        <v>600.646</v>
      </c>
      <c r="AQ25" s="2">
        <v>610.384</v>
      </c>
    </row>
    <row r="26" spans="2:43" ht="12.75">
      <c r="B26" t="s">
        <v>61</v>
      </c>
      <c r="F26" s="2">
        <v>1881.769</v>
      </c>
      <c r="G26" s="2">
        <v>1909.167</v>
      </c>
      <c r="H26" s="2">
        <v>1935.388</v>
      </c>
      <c r="I26" s="2">
        <v>1962.427</v>
      </c>
      <c r="J26" s="2">
        <v>1991.206</v>
      </c>
      <c r="K26" s="2">
        <v>2021.885</v>
      </c>
      <c r="L26" s="2">
        <v>2053.937</v>
      </c>
      <c r="M26" s="2">
        <v>2084.042</v>
      </c>
      <c r="N26" s="2">
        <v>2109.261</v>
      </c>
      <c r="O26" s="2">
        <v>2130.061</v>
      </c>
      <c r="P26" s="2">
        <v>2143.569</v>
      </c>
      <c r="Q26" s="2">
        <v>2149.226</v>
      </c>
      <c r="R26" s="2">
        <v>2151.988</v>
      </c>
      <c r="S26" s="2">
        <v>2152.634</v>
      </c>
      <c r="T26" s="2">
        <v>2151.295</v>
      </c>
      <c r="U26" s="2">
        <v>2148.963</v>
      </c>
      <c r="V26" s="2">
        <v>2143.485</v>
      </c>
      <c r="W26" s="2">
        <v>2133.105</v>
      </c>
      <c r="X26" s="2">
        <v>2121.003</v>
      </c>
      <c r="Y26" s="2">
        <v>2109.805</v>
      </c>
      <c r="Z26" s="2">
        <v>2102.913</v>
      </c>
      <c r="AA26" s="2">
        <v>2098.707</v>
      </c>
      <c r="AB26" s="2">
        <v>2093.909</v>
      </c>
      <c r="AC26" s="2">
        <v>2088.285</v>
      </c>
      <c r="AD26" s="2">
        <v>2082.014</v>
      </c>
      <c r="AE26" s="2">
        <v>2077.033</v>
      </c>
      <c r="AF26" s="2">
        <v>2073.569</v>
      </c>
      <c r="AG26" s="2">
        <v>2070.927</v>
      </c>
      <c r="AH26" s="2">
        <v>2070.048</v>
      </c>
      <c r="AI26" s="2">
        <v>2073.411</v>
      </c>
      <c r="AJ26" s="2">
        <v>2079.402</v>
      </c>
      <c r="AK26" s="2">
        <v>2085.134</v>
      </c>
      <c r="AL26" s="2">
        <v>2091.438</v>
      </c>
      <c r="AM26" s="2">
        <v>2099.136</v>
      </c>
      <c r="AN26" s="2">
        <v>2108.27</v>
      </c>
      <c r="AO26" s="2">
        <v>2117.99</v>
      </c>
      <c r="AP26" s="2">
        <v>2130.375</v>
      </c>
      <c r="AQ26" s="2">
        <v>2138.453</v>
      </c>
    </row>
    <row r="27" spans="2:43" ht="12.75">
      <c r="B27" t="s">
        <v>62</v>
      </c>
      <c r="F27" s="2">
        <v>235.781</v>
      </c>
      <c r="G27" s="2">
        <v>237.692</v>
      </c>
      <c r="H27" s="2">
        <v>239.478</v>
      </c>
      <c r="I27" s="2">
        <v>241.43</v>
      </c>
      <c r="J27" s="2">
        <v>243.658</v>
      </c>
      <c r="K27" s="2">
        <v>246.087</v>
      </c>
      <c r="L27" s="2">
        <v>248.579</v>
      </c>
      <c r="M27" s="2">
        <v>250.86</v>
      </c>
      <c r="N27" s="2">
        <v>252.569</v>
      </c>
      <c r="O27" s="2">
        <v>253.765</v>
      </c>
      <c r="P27" s="2">
        <v>254.983</v>
      </c>
      <c r="Q27" s="2">
        <v>256.563</v>
      </c>
      <c r="R27" s="2">
        <v>258.136</v>
      </c>
      <c r="S27" s="2">
        <v>259.529</v>
      </c>
      <c r="T27" s="2">
        <v>260.792</v>
      </c>
      <c r="U27" s="2">
        <v>261.667</v>
      </c>
      <c r="V27" s="2">
        <v>262.225</v>
      </c>
      <c r="W27" s="2">
        <v>262.819</v>
      </c>
      <c r="X27" s="2">
        <v>263.055</v>
      </c>
      <c r="Y27" s="2">
        <v>263.256</v>
      </c>
      <c r="Z27" s="2">
        <v>263.638</v>
      </c>
      <c r="AA27" s="2">
        <v>263.596</v>
      </c>
      <c r="AB27" s="2">
        <v>263.265</v>
      </c>
      <c r="AC27" s="2">
        <v>263.192</v>
      </c>
      <c r="AD27" s="2">
        <v>263.334</v>
      </c>
      <c r="AE27" s="2">
        <v>263.522</v>
      </c>
      <c r="AF27" s="2">
        <v>263.915</v>
      </c>
      <c r="AG27" s="2">
        <v>264.746</v>
      </c>
      <c r="AH27" s="2">
        <v>266.645</v>
      </c>
      <c r="AI27" s="2">
        <v>269.505</v>
      </c>
      <c r="AJ27" s="2">
        <v>273.884</v>
      </c>
      <c r="AK27" s="2">
        <v>279.359</v>
      </c>
      <c r="AL27" s="2">
        <v>285.227</v>
      </c>
      <c r="AM27" s="2">
        <v>291.351</v>
      </c>
      <c r="AN27" s="2">
        <v>297.566</v>
      </c>
      <c r="AO27" s="2">
        <v>303.278</v>
      </c>
      <c r="AP27" s="2">
        <v>309.36</v>
      </c>
      <c r="AQ27" s="2">
        <v>313.772</v>
      </c>
    </row>
    <row r="28" spans="2:43" ht="12.75">
      <c r="B28" t="s">
        <v>44</v>
      </c>
      <c r="F28" s="2">
        <v>123.321</v>
      </c>
      <c r="G28" s="2">
        <v>122.889</v>
      </c>
      <c r="H28" s="2">
        <v>122.385</v>
      </c>
      <c r="I28" s="2">
        <v>121.963</v>
      </c>
      <c r="J28" s="2">
        <v>121.641</v>
      </c>
      <c r="K28" s="2">
        <v>121.378</v>
      </c>
      <c r="L28" s="2">
        <v>121.153</v>
      </c>
      <c r="M28" s="2">
        <v>120.77</v>
      </c>
      <c r="N28" s="2">
        <v>120.119</v>
      </c>
      <c r="O28" s="2">
        <v>119.197</v>
      </c>
      <c r="P28" s="2">
        <v>118.903</v>
      </c>
      <c r="Q28" s="2">
        <v>119.406</v>
      </c>
      <c r="R28" s="2">
        <v>119.937</v>
      </c>
      <c r="S28" s="2">
        <v>120.464</v>
      </c>
      <c r="T28" s="2">
        <v>121.062</v>
      </c>
      <c r="U28" s="2">
        <v>121.833</v>
      </c>
      <c r="V28" s="2">
        <v>122.609</v>
      </c>
      <c r="W28" s="2">
        <v>123.304</v>
      </c>
      <c r="X28" s="2">
        <v>123.629</v>
      </c>
      <c r="Y28" s="2">
        <v>123.875</v>
      </c>
      <c r="Z28" s="2">
        <v>124.933</v>
      </c>
      <c r="AA28" s="2">
        <v>126.49</v>
      </c>
      <c r="AB28" s="2">
        <v>128.1</v>
      </c>
      <c r="AC28" s="2">
        <v>129.58</v>
      </c>
      <c r="AD28" s="2">
        <v>130.925</v>
      </c>
      <c r="AE28" s="2">
        <v>132.204</v>
      </c>
      <c r="AF28" s="2">
        <v>133.406</v>
      </c>
      <c r="AG28" s="2">
        <v>134.562</v>
      </c>
      <c r="AH28" s="2">
        <v>135.657</v>
      </c>
      <c r="AI28" s="2">
        <v>136.733</v>
      </c>
      <c r="AJ28" s="2">
        <v>137.752</v>
      </c>
      <c r="AK28" s="2">
        <v>138.048</v>
      </c>
      <c r="AL28" s="2">
        <v>138.211</v>
      </c>
      <c r="AM28" s="2">
        <v>138.427</v>
      </c>
      <c r="AN28" s="2">
        <v>138.134</v>
      </c>
      <c r="AO28" s="2">
        <v>138.559</v>
      </c>
      <c r="AP28" s="2">
        <v>140.189</v>
      </c>
      <c r="AQ28" s="2">
        <v>141.7</v>
      </c>
    </row>
    <row r="29" spans="2:43" ht="12.75">
      <c r="B29" t="s">
        <v>147</v>
      </c>
      <c r="F29" s="2">
        <v>34216.274</v>
      </c>
      <c r="G29" s="2">
        <v>34571.714</v>
      </c>
      <c r="H29" s="2">
        <v>34921.497</v>
      </c>
      <c r="I29" s="2">
        <v>35287.558</v>
      </c>
      <c r="J29" s="2">
        <v>35687.714</v>
      </c>
      <c r="K29" s="2">
        <v>36118.035</v>
      </c>
      <c r="L29" s="2">
        <v>36563.834</v>
      </c>
      <c r="M29" s="2">
        <v>36971.471</v>
      </c>
      <c r="N29" s="2">
        <v>37289.006</v>
      </c>
      <c r="O29" s="2">
        <v>37526.911</v>
      </c>
      <c r="P29" s="2">
        <v>37741.46</v>
      </c>
      <c r="Q29" s="2">
        <v>37943.702</v>
      </c>
      <c r="R29" s="2">
        <v>38123.298</v>
      </c>
      <c r="S29" s="2">
        <v>38279.494</v>
      </c>
      <c r="T29" s="2">
        <v>38419.709</v>
      </c>
      <c r="U29" s="2">
        <v>38536.531</v>
      </c>
      <c r="V29" s="2">
        <v>38631.722</v>
      </c>
      <c r="W29" s="2">
        <v>38716.779</v>
      </c>
      <c r="X29" s="2">
        <v>38792.361</v>
      </c>
      <c r="Y29" s="2">
        <v>38851.322</v>
      </c>
      <c r="Z29" s="2">
        <v>38940.002</v>
      </c>
      <c r="AA29" s="2">
        <v>39068.718</v>
      </c>
      <c r="AB29" s="2">
        <v>39190.358</v>
      </c>
      <c r="AC29" s="2">
        <v>39295.902</v>
      </c>
      <c r="AD29" s="2">
        <v>39387.976</v>
      </c>
      <c r="AE29" s="2">
        <v>39479.159</v>
      </c>
      <c r="AF29" s="2">
        <v>39583.381</v>
      </c>
      <c r="AG29" s="2">
        <v>39722.075</v>
      </c>
      <c r="AH29" s="2">
        <v>39927.224</v>
      </c>
      <c r="AI29" s="2">
        <v>40264.162</v>
      </c>
      <c r="AJ29" s="2">
        <v>40721.447</v>
      </c>
      <c r="AK29" s="2">
        <v>41314.019</v>
      </c>
      <c r="AL29" s="2">
        <v>42004.575</v>
      </c>
      <c r="AM29" s="2">
        <v>42691.751</v>
      </c>
      <c r="AN29" s="2">
        <v>43398.19</v>
      </c>
      <c r="AO29" s="2">
        <v>44068.244</v>
      </c>
      <c r="AP29" s="2">
        <v>44873.567</v>
      </c>
      <c r="AQ29" s="2">
        <v>45593.385</v>
      </c>
    </row>
    <row r="33" ht="12.75">
      <c r="B33" t="s">
        <v>85</v>
      </c>
    </row>
    <row r="34" ht="12.75">
      <c r="B34" t="s">
        <v>148</v>
      </c>
    </row>
    <row r="35" ht="12.75">
      <c r="B35" t="s">
        <v>149</v>
      </c>
    </row>
    <row r="39" ht="12.75">
      <c r="B39" s="3" t="s">
        <v>202</v>
      </c>
    </row>
    <row r="40" ht="12.75">
      <c r="B40" t="s">
        <v>207</v>
      </c>
    </row>
    <row r="42" spans="3:7" ht="12.75">
      <c r="C42" s="12" t="s">
        <v>111</v>
      </c>
      <c r="D42" s="12" t="s">
        <v>111</v>
      </c>
      <c r="E42" s="12" t="s">
        <v>111</v>
      </c>
      <c r="F42" s="12" t="s">
        <v>112</v>
      </c>
      <c r="G42" s="12" t="s">
        <v>112</v>
      </c>
    </row>
    <row r="43" spans="3:7" ht="12.75">
      <c r="C43" s="1">
        <v>1950</v>
      </c>
      <c r="D43" s="1">
        <v>1960</v>
      </c>
      <c r="E43" s="1">
        <v>1970</v>
      </c>
      <c r="F43" s="1">
        <v>1981</v>
      </c>
      <c r="G43" s="1">
        <v>1991</v>
      </c>
    </row>
    <row r="44" spans="2:7" ht="12.75">
      <c r="B44" t="s">
        <v>46</v>
      </c>
      <c r="C44" s="2">
        <v>5605.857</v>
      </c>
      <c r="D44" s="2">
        <v>5893.396</v>
      </c>
      <c r="E44" s="2">
        <v>5971.277</v>
      </c>
      <c r="F44" s="2">
        <v>6441.461</v>
      </c>
      <c r="G44" s="2">
        <v>7040.627</v>
      </c>
    </row>
    <row r="45" spans="2:7" ht="12.75">
      <c r="B45" t="s">
        <v>47</v>
      </c>
      <c r="C45" s="2">
        <v>1094.002</v>
      </c>
      <c r="D45" s="2">
        <v>1105.498</v>
      </c>
      <c r="E45" s="2">
        <v>1152.708</v>
      </c>
      <c r="F45" s="2">
        <v>1213.099</v>
      </c>
      <c r="G45" s="2">
        <v>1221.546</v>
      </c>
    </row>
    <row r="46" spans="2:7" ht="12.75">
      <c r="B46" t="s">
        <v>48</v>
      </c>
      <c r="C46" s="2">
        <v>888.149</v>
      </c>
      <c r="D46" s="2">
        <v>989.344</v>
      </c>
      <c r="E46" s="2">
        <v>1045.635</v>
      </c>
      <c r="F46" s="2">
        <v>1127.007</v>
      </c>
      <c r="G46" s="2">
        <v>1098.725</v>
      </c>
    </row>
    <row r="47" spans="2:7" ht="12.75">
      <c r="B47" t="s">
        <v>49</v>
      </c>
      <c r="C47" s="2">
        <v>422.089</v>
      </c>
      <c r="D47" s="2">
        <v>443.327</v>
      </c>
      <c r="E47" s="2">
        <v>558.287</v>
      </c>
      <c r="F47" s="2">
        <v>685.088</v>
      </c>
      <c r="G47" s="2">
        <v>745.944</v>
      </c>
    </row>
    <row r="48" spans="2:7" ht="12.75">
      <c r="B48" t="s">
        <v>50</v>
      </c>
      <c r="C48" s="2">
        <v>793.328</v>
      </c>
      <c r="D48" s="2">
        <v>944.448</v>
      </c>
      <c r="E48" s="2">
        <v>1170.224</v>
      </c>
      <c r="F48" s="2">
        <v>1444.626</v>
      </c>
      <c r="G48" s="2">
        <v>1637.641</v>
      </c>
    </row>
    <row r="49" spans="2:7" ht="12.75">
      <c r="B49" t="s">
        <v>51</v>
      </c>
      <c r="C49" s="2">
        <v>404.921</v>
      </c>
      <c r="D49" s="2">
        <v>432.132</v>
      </c>
      <c r="E49" s="2">
        <v>467.138</v>
      </c>
      <c r="F49" s="2">
        <v>510.816</v>
      </c>
      <c r="G49" s="2">
        <v>530.281</v>
      </c>
    </row>
    <row r="50" spans="2:7" ht="12.75">
      <c r="B50" t="s">
        <v>52</v>
      </c>
      <c r="C50" s="2">
        <v>2864.378</v>
      </c>
      <c r="D50" s="2">
        <v>2848.352</v>
      </c>
      <c r="E50" s="2">
        <v>2623.196</v>
      </c>
      <c r="F50" s="2">
        <v>2575.064</v>
      </c>
      <c r="G50" s="2">
        <v>2562.979</v>
      </c>
    </row>
    <row r="51" spans="2:7" ht="12.75">
      <c r="B51" t="s">
        <v>53</v>
      </c>
      <c r="C51" s="2">
        <v>2030.598</v>
      </c>
      <c r="D51" s="2">
        <v>1975.539</v>
      </c>
      <c r="E51" s="2">
        <v>1706.491</v>
      </c>
      <c r="F51" s="2">
        <v>1626.845</v>
      </c>
      <c r="G51" s="2">
        <v>1651.833</v>
      </c>
    </row>
    <row r="52" spans="2:7" ht="12.75">
      <c r="B52" t="s">
        <v>54</v>
      </c>
      <c r="C52" s="2">
        <v>3240.313</v>
      </c>
      <c r="D52" s="2">
        <v>3925.779</v>
      </c>
      <c r="E52" s="2">
        <v>5122.567</v>
      </c>
      <c r="F52" s="2">
        <v>5958.208</v>
      </c>
      <c r="G52" s="2">
        <v>6115.579</v>
      </c>
    </row>
    <row r="53" spans="2:7" ht="12.75">
      <c r="B53" t="s">
        <v>55</v>
      </c>
      <c r="C53" s="2">
        <v>2307.068</v>
      </c>
      <c r="D53" s="2">
        <v>2480.879</v>
      </c>
      <c r="E53" s="2">
        <v>3073.255</v>
      </c>
      <c r="F53" s="2">
        <v>3646.765</v>
      </c>
      <c r="G53" s="2">
        <v>3923.841</v>
      </c>
    </row>
    <row r="54" spans="2:7" ht="12.75">
      <c r="B54" t="s">
        <v>56</v>
      </c>
      <c r="C54" s="2">
        <v>1364.857</v>
      </c>
      <c r="D54" s="2">
        <v>1378.777</v>
      </c>
      <c r="E54" s="2">
        <v>1145.376</v>
      </c>
      <c r="F54" s="2">
        <v>1050.119</v>
      </c>
      <c r="G54" s="2">
        <v>1056.538</v>
      </c>
    </row>
    <row r="55" spans="2:7" ht="12.75">
      <c r="B55" t="s">
        <v>57</v>
      </c>
      <c r="C55" s="2">
        <v>2604.2</v>
      </c>
      <c r="D55" s="2">
        <v>2602.962</v>
      </c>
      <c r="E55" s="2">
        <v>2583.674</v>
      </c>
      <c r="F55" s="2">
        <v>2753.836</v>
      </c>
      <c r="G55" s="2">
        <v>2720.445</v>
      </c>
    </row>
    <row r="56" spans="2:7" ht="12.75">
      <c r="B56" t="s">
        <v>58</v>
      </c>
      <c r="C56" s="2">
        <v>1926.311</v>
      </c>
      <c r="D56" s="2">
        <v>2606.254</v>
      </c>
      <c r="E56" s="2">
        <v>3792.561</v>
      </c>
      <c r="F56" s="2">
        <v>4726.986</v>
      </c>
      <c r="G56" s="2">
        <v>5030.958</v>
      </c>
    </row>
    <row r="57" spans="2:7" ht="12.75">
      <c r="B57" t="s">
        <v>59</v>
      </c>
      <c r="C57" s="2">
        <v>756.721</v>
      </c>
      <c r="D57" s="2">
        <v>800.463</v>
      </c>
      <c r="E57" s="2">
        <v>832.313</v>
      </c>
      <c r="F57" s="2">
        <v>957.903</v>
      </c>
      <c r="G57" s="2">
        <v>1059.612</v>
      </c>
    </row>
    <row r="58" spans="2:7" ht="12.75">
      <c r="B58" t="s">
        <v>60</v>
      </c>
      <c r="C58" s="2">
        <v>382.932</v>
      </c>
      <c r="D58" s="2">
        <v>402.042</v>
      </c>
      <c r="E58" s="2">
        <v>464.867</v>
      </c>
      <c r="F58" s="2">
        <v>507.367</v>
      </c>
      <c r="G58" s="2">
        <v>523.563</v>
      </c>
    </row>
    <row r="59" spans="2:7" ht="12.75">
      <c r="B59" t="s">
        <v>61</v>
      </c>
      <c r="C59" s="2">
        <v>1061.24</v>
      </c>
      <c r="D59" s="2">
        <v>1371.654</v>
      </c>
      <c r="E59" s="2">
        <v>1878.636</v>
      </c>
      <c r="F59" s="2">
        <v>2134.763</v>
      </c>
      <c r="G59" s="2">
        <v>2109.009</v>
      </c>
    </row>
    <row r="60" spans="2:7" ht="12.75">
      <c r="B60" t="s">
        <v>62</v>
      </c>
      <c r="C60" s="2">
        <v>229.791</v>
      </c>
      <c r="D60" s="2">
        <v>229.852</v>
      </c>
      <c r="E60" s="2">
        <v>235.713</v>
      </c>
      <c r="F60" s="2">
        <v>253.295</v>
      </c>
      <c r="G60" s="2">
        <v>267.943</v>
      </c>
    </row>
    <row r="61" spans="2:7" ht="12.75">
      <c r="B61" t="s">
        <v>44</v>
      </c>
      <c r="C61" s="2">
        <v>141.118</v>
      </c>
      <c r="D61" s="2">
        <v>152.238</v>
      </c>
      <c r="E61" s="2">
        <v>132.129</v>
      </c>
      <c r="F61" s="2">
        <v>129.313</v>
      </c>
      <c r="G61" s="2">
        <v>136.878</v>
      </c>
    </row>
    <row r="62" spans="2:7" ht="12.75">
      <c r="B62" t="s">
        <v>147</v>
      </c>
      <c r="C62" s="2">
        <v>28117.873</v>
      </c>
      <c r="D62" s="2">
        <v>30582.936</v>
      </c>
      <c r="E62" s="2">
        <v>33956.047</v>
      </c>
      <c r="F62" s="2">
        <v>37742.561</v>
      </c>
      <c r="G62" s="2">
        <v>39433.942</v>
      </c>
    </row>
    <row r="63" spans="3:7" ht="12.75">
      <c r="C63" s="2"/>
      <c r="D63" s="2"/>
      <c r="E63" s="2"/>
      <c r="F63" s="2"/>
      <c r="G63" s="2"/>
    </row>
    <row r="65" ht="12.75">
      <c r="B65" t="s">
        <v>175</v>
      </c>
    </row>
    <row r="66" ht="12.75">
      <c r="B66" t="s">
        <v>15</v>
      </c>
    </row>
    <row r="67" ht="12.75">
      <c r="B67" t="s">
        <v>174</v>
      </c>
    </row>
    <row r="72" ht="12.75">
      <c r="B72" s="3" t="s">
        <v>105</v>
      </c>
    </row>
    <row r="74" spans="3:7" ht="12.75">
      <c r="C74" s="12" t="s">
        <v>111</v>
      </c>
      <c r="D74" s="12" t="s">
        <v>111</v>
      </c>
      <c r="E74" s="12" t="s">
        <v>111</v>
      </c>
      <c r="F74" s="12" t="s">
        <v>112</v>
      </c>
      <c r="G74" s="12" t="s">
        <v>112</v>
      </c>
    </row>
    <row r="75" spans="3:7" ht="12.75">
      <c r="C75" s="1">
        <v>1950</v>
      </c>
      <c r="D75" s="1">
        <v>1960</v>
      </c>
      <c r="E75" s="1">
        <v>1970</v>
      </c>
      <c r="F75" s="1">
        <v>1981</v>
      </c>
      <c r="G75" s="1">
        <v>1991</v>
      </c>
    </row>
    <row r="76" spans="2:7" ht="12.75">
      <c r="B76" t="s">
        <v>46</v>
      </c>
      <c r="C76" s="11">
        <v>0.02101296385221322</v>
      </c>
      <c r="D76" s="11">
        <v>0.02019862103609322</v>
      </c>
      <c r="E76" s="11">
        <v>0.02249579207474584</v>
      </c>
      <c r="F76" s="11">
        <v>0.02070490771209683</v>
      </c>
      <c r="G76" s="11">
        <v>0.020987326313496306</v>
      </c>
    </row>
    <row r="77" spans="2:7" ht="12.75">
      <c r="B77" t="s">
        <v>47</v>
      </c>
      <c r="C77" s="11">
        <v>0.03813112020712748</v>
      </c>
      <c r="D77" s="11">
        <v>0.02962452008259266</v>
      </c>
      <c r="E77" s="11">
        <v>0.02354267576134703</v>
      </c>
      <c r="F77" s="11">
        <v>0.022890642231267418</v>
      </c>
      <c r="G77" s="11">
        <v>0.025706227283088988</v>
      </c>
    </row>
    <row r="78" spans="2:7" ht="12.75">
      <c r="B78" t="s">
        <v>48</v>
      </c>
      <c r="C78" s="11">
        <v>0.0219958830279838</v>
      </c>
      <c r="D78" s="11">
        <v>0.014234871867051383</v>
      </c>
      <c r="E78" s="11">
        <v>0.0175866500387815</v>
      </c>
      <c r="F78" s="11">
        <v>0.016916381303804327</v>
      </c>
      <c r="G78" s="11">
        <v>0.01732640910765428</v>
      </c>
    </row>
    <row r="79" spans="2:7" ht="12.75">
      <c r="B79" t="s">
        <v>49</v>
      </c>
      <c r="C79" s="11">
        <v>0.018759472675798566</v>
      </c>
      <c r="D79" s="11">
        <v>0.011257957313484194</v>
      </c>
      <c r="E79" s="11">
        <v>0.004780972181046485</v>
      </c>
      <c r="F79" s="11">
        <v>0.007886764779870378</v>
      </c>
      <c r="G79" s="11">
        <v>0.008373546474734114</v>
      </c>
    </row>
    <row r="80" spans="2:7" ht="12.75">
      <c r="B80" t="s">
        <v>50</v>
      </c>
      <c r="C80" s="11">
        <v>0.04099666614259204</v>
      </c>
      <c r="D80" s="11">
        <v>0.0521270947248796</v>
      </c>
      <c r="E80" s="11">
        <v>0.03819477147645103</v>
      </c>
      <c r="F80" s="11">
        <v>0.024129782121981858</v>
      </c>
      <c r="G80" s="11">
        <v>0.02370757753463687</v>
      </c>
    </row>
    <row r="81" spans="2:7" ht="12.75">
      <c r="B81" t="s">
        <v>51</v>
      </c>
      <c r="C81" s="11">
        <v>0.021626954762961868</v>
      </c>
      <c r="D81" s="11">
        <v>0.021067246725598187</v>
      </c>
      <c r="E81" s="11">
        <v>0.01690767187476683</v>
      </c>
      <c r="F81" s="11">
        <v>0.01864494314140105</v>
      </c>
      <c r="G81" s="11">
        <v>0.01895791218335527</v>
      </c>
    </row>
    <row r="82" spans="2:7" ht="12.75">
      <c r="B82" t="s">
        <v>52</v>
      </c>
      <c r="C82" s="11">
        <v>0.03376291886327913</v>
      </c>
      <c r="D82" s="11">
        <v>0.037495053355179726</v>
      </c>
      <c r="E82" s="11">
        <v>0.032216150499439905</v>
      </c>
      <c r="F82" s="11">
        <v>0.034833615096682834</v>
      </c>
      <c r="G82" s="11">
        <v>0.042476097105728916</v>
      </c>
    </row>
    <row r="83" spans="2:7" ht="12.75">
      <c r="B83" t="s">
        <v>53</v>
      </c>
      <c r="C83" s="11">
        <v>0.03004914175476308</v>
      </c>
      <c r="D83" s="11">
        <v>0.028111917744258755</v>
      </c>
      <c r="E83" s="11">
        <v>0.024089612898273615</v>
      </c>
      <c r="F83" s="11">
        <v>0.02914622488147404</v>
      </c>
      <c r="G83" s="11">
        <v>0.03189793336653711</v>
      </c>
    </row>
    <row r="84" spans="2:7" ht="12.75">
      <c r="B84" t="s">
        <v>54</v>
      </c>
      <c r="C84" s="11">
        <v>0.013206128016059148</v>
      </c>
      <c r="D84" s="11">
        <v>0.011038175339879979</v>
      </c>
      <c r="E84" s="11">
        <v>0.00988251638830403</v>
      </c>
      <c r="F84" s="11">
        <v>0.009073244405106831</v>
      </c>
      <c r="G84" s="11">
        <v>0.0110558736422546</v>
      </c>
    </row>
    <row r="85" spans="2:7" ht="12.75">
      <c r="B85" t="s">
        <v>55</v>
      </c>
      <c r="C85" s="11">
        <v>0.014331901124778825</v>
      </c>
      <c r="D85" s="11">
        <v>0.01803506328759339</v>
      </c>
      <c r="E85" s="11">
        <v>0.013191600649102773</v>
      </c>
      <c r="F85" s="11">
        <v>0.013114864683290291</v>
      </c>
      <c r="G85" s="11">
        <v>0.012987804214107829</v>
      </c>
    </row>
    <row r="86" spans="2:7" ht="12.75">
      <c r="B86" t="s">
        <v>56</v>
      </c>
      <c r="C86" s="11">
        <v>0.024981679564789916</v>
      </c>
      <c r="D86" s="11">
        <v>0.03571283817655755</v>
      </c>
      <c r="E86" s="11">
        <v>0.03633756229711749</v>
      </c>
      <c r="F86" s="11">
        <v>0.03758234989220333</v>
      </c>
      <c r="G86" s="11">
        <v>0.03926630076507837</v>
      </c>
    </row>
    <row r="87" spans="2:7" ht="12.75">
      <c r="B87" t="s">
        <v>57</v>
      </c>
      <c r="C87" s="11">
        <v>0.0493392794420656</v>
      </c>
      <c r="D87" s="11">
        <v>0.056760481488695794</v>
      </c>
      <c r="E87" s="11">
        <v>0.04770768826667733</v>
      </c>
      <c r="F87" s="11">
        <v>0.03650505421222286</v>
      </c>
      <c r="G87" s="11">
        <v>0.0307072342952239</v>
      </c>
    </row>
    <row r="88" spans="2:7" ht="12.75">
      <c r="B88" t="s">
        <v>58</v>
      </c>
      <c r="C88" s="11">
        <v>0.0127574160501478</v>
      </c>
      <c r="D88" s="11">
        <v>0.01640694808456799</v>
      </c>
      <c r="E88" s="11">
        <v>0.012768294770917236</v>
      </c>
      <c r="F88" s="11">
        <v>0.013646561316180542</v>
      </c>
      <c r="G88" s="11">
        <v>0.008873878107469245</v>
      </c>
    </row>
    <row r="89" spans="2:7" ht="12.75">
      <c r="B89" t="s">
        <v>59</v>
      </c>
      <c r="C89" s="11">
        <v>0.008872130713765958</v>
      </c>
      <c r="D89" s="11">
        <v>0.012840435917358995</v>
      </c>
      <c r="E89" s="11">
        <v>0.012937971052116047</v>
      </c>
      <c r="F89" s="11">
        <v>0.014870950625178575</v>
      </c>
      <c r="G89" s="11">
        <v>0.015375846044523677</v>
      </c>
    </row>
    <row r="90" spans="2:7" ht="12.75">
      <c r="B90" t="s">
        <v>60</v>
      </c>
      <c r="C90" s="11">
        <v>0.04972166717968249</v>
      </c>
      <c r="D90" s="11">
        <v>0.04788638229467257</v>
      </c>
      <c r="E90" s="11">
        <v>0.023823760750804234</v>
      </c>
      <c r="F90" s="11">
        <v>0.030404595659742004</v>
      </c>
      <c r="G90" s="11">
        <v>0.03291306951781034</v>
      </c>
    </row>
    <row r="91" spans="2:7" ht="12.75">
      <c r="B91" t="s">
        <v>61</v>
      </c>
      <c r="C91" s="11">
        <v>0.022348034806366737</v>
      </c>
      <c r="D91" s="11">
        <v>0.016755081077896257</v>
      </c>
      <c r="E91" s="11">
        <v>0.012799317940948553</v>
      </c>
      <c r="F91" s="11">
        <v>0.015948200796616317</v>
      </c>
      <c r="G91" s="11">
        <v>0.01856095009555422</v>
      </c>
    </row>
    <row r="92" spans="2:7" ht="12.75">
      <c r="B92" t="s">
        <v>62</v>
      </c>
      <c r="C92" s="11">
        <v>0.025972901605991083</v>
      </c>
      <c r="D92" s="11">
        <v>0.026598666822391502</v>
      </c>
      <c r="E92" s="11">
        <v>0.013625824709753312</v>
      </c>
      <c r="F92" s="11">
        <v>0.02674671416046456</v>
      </c>
      <c r="G92" s="11">
        <v>0.021322228717629465</v>
      </c>
    </row>
    <row r="93" spans="2:7" ht="12.75">
      <c r="B93" t="s">
        <v>44</v>
      </c>
      <c r="C93" s="11">
        <v>0.019045330289284748</v>
      </c>
      <c r="D93" s="11">
        <v>0.025714868983216437</v>
      </c>
      <c r="E93" s="11">
        <v>0.03062372974679957</v>
      </c>
      <c r="F93" s="11">
        <v>0.03490749387919937</v>
      </c>
      <c r="G93" s="11">
        <v>0.03930282172040414</v>
      </c>
    </row>
    <row r="94" spans="2:7" ht="12.75">
      <c r="B94" t="s">
        <v>147</v>
      </c>
      <c r="C94" s="11">
        <v>0.025298439766169075</v>
      </c>
      <c r="D94" s="11">
        <v>0.025776710447195504</v>
      </c>
      <c r="E94" s="11">
        <v>0.021257386418449088</v>
      </c>
      <c r="F94" s="11">
        <v>0.019875005158249796</v>
      </c>
      <c r="G94" s="11">
        <v>0.019984915724495417</v>
      </c>
    </row>
    <row r="97" ht="12.75">
      <c r="B97" t="s">
        <v>121</v>
      </c>
    </row>
    <row r="98" ht="12.75">
      <c r="B98" t="s">
        <v>122</v>
      </c>
    </row>
    <row r="99" ht="12.75">
      <c r="B99" t="s">
        <v>123</v>
      </c>
    </row>
    <row r="100" ht="12.75">
      <c r="B100" t="s">
        <v>124</v>
      </c>
    </row>
    <row r="101" ht="12.75">
      <c r="B101" t="s">
        <v>89</v>
      </c>
    </row>
    <row r="102" ht="12.75">
      <c r="B102" t="s">
        <v>208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29"/>
  <sheetViews>
    <sheetView workbookViewId="0" topLeftCell="A1">
      <pane xSplit="14020" topLeftCell="S1" activePane="topLeft" state="split"/>
      <selection pane="topLeft" activeCell="B58" sqref="B58:W77"/>
      <selection pane="topRight" activeCell="X85" sqref="X85:Y104"/>
    </sheetView>
  </sheetViews>
  <sheetFormatPr defaultColWidth="11.00390625" defaultRowHeight="12.75"/>
  <cols>
    <col min="3" max="15" width="10.875" style="0" bestFit="1" customWidth="1"/>
    <col min="16" max="25" width="11.125" style="0" bestFit="1" customWidth="1"/>
  </cols>
  <sheetData>
    <row r="2" ht="12.75">
      <c r="B2" s="3" t="s">
        <v>195</v>
      </c>
    </row>
    <row r="4" ht="12.75">
      <c r="B4" s="5" t="s">
        <v>80</v>
      </c>
    </row>
    <row r="6" spans="3:25" ht="12.75">
      <c r="C6" s="1">
        <v>1955</v>
      </c>
      <c r="D6" s="1">
        <v>1957</v>
      </c>
      <c r="E6" s="1">
        <v>1959</v>
      </c>
      <c r="F6" s="1">
        <v>1961</v>
      </c>
      <c r="G6" s="1">
        <v>1963</v>
      </c>
      <c r="H6" s="1">
        <v>1965</v>
      </c>
      <c r="I6" s="1">
        <v>1967</v>
      </c>
      <c r="J6" s="1">
        <v>1969</v>
      </c>
      <c r="K6" s="1">
        <v>1971</v>
      </c>
      <c r="L6" s="1">
        <v>1973</v>
      </c>
      <c r="M6" s="1">
        <v>1975</v>
      </c>
      <c r="N6" s="1">
        <v>1977</v>
      </c>
      <c r="O6" s="1">
        <v>1979</v>
      </c>
      <c r="P6" s="1">
        <v>1981</v>
      </c>
      <c r="Q6" s="1">
        <v>1983</v>
      </c>
      <c r="R6" s="1">
        <v>1985</v>
      </c>
      <c r="S6" s="1">
        <v>1987</v>
      </c>
      <c r="T6" s="1">
        <v>1989</v>
      </c>
      <c r="U6" s="1">
        <v>1991</v>
      </c>
      <c r="V6" s="1">
        <v>1993</v>
      </c>
      <c r="W6" s="1">
        <v>1995</v>
      </c>
      <c r="X6" s="1"/>
      <c r="Y6" s="1"/>
    </row>
    <row r="7" spans="2:25" ht="12.75">
      <c r="B7" t="s">
        <v>46</v>
      </c>
      <c r="C7" s="2">
        <v>349127.93143653916</v>
      </c>
      <c r="D7" s="2">
        <v>448859.880037984</v>
      </c>
      <c r="E7" s="2">
        <v>555870.0852235163</v>
      </c>
      <c r="F7" s="2">
        <v>676739.6295361388</v>
      </c>
      <c r="G7" s="2">
        <v>901914.8245645668</v>
      </c>
      <c r="H7" s="2">
        <v>1147476.3501736925</v>
      </c>
      <c r="I7" s="2">
        <v>1437777.216833147</v>
      </c>
      <c r="J7" s="2">
        <v>1795740.0262041278</v>
      </c>
      <c r="K7" s="2">
        <v>2348214.393037876</v>
      </c>
      <c r="L7" s="2">
        <v>3303300.7584772757</v>
      </c>
      <c r="M7" s="2">
        <v>4813427.812436143</v>
      </c>
      <c r="N7" s="2">
        <v>7318830.911254553</v>
      </c>
      <c r="O7" s="2">
        <v>10370878.55949419</v>
      </c>
      <c r="P7" s="2">
        <v>13301173.175627757</v>
      </c>
      <c r="Q7" s="2">
        <v>17397142.78845576</v>
      </c>
      <c r="R7" s="2">
        <v>21738187.107088335</v>
      </c>
      <c r="S7" s="2">
        <v>27742478.33351364</v>
      </c>
      <c r="T7" s="2">
        <v>35348520.909211114</v>
      </c>
      <c r="U7" s="2">
        <v>43794862.548531726</v>
      </c>
      <c r="V7" s="2">
        <v>48470460.25506954</v>
      </c>
      <c r="W7" s="2">
        <v>53929831.83681319</v>
      </c>
      <c r="X7" s="2"/>
      <c r="Y7" s="2"/>
    </row>
    <row r="8" spans="2:25" ht="12.75">
      <c r="B8" t="s">
        <v>47</v>
      </c>
      <c r="C8" s="2">
        <v>96071.7848857476</v>
      </c>
      <c r="D8" s="2">
        <v>129307.75425817075</v>
      </c>
      <c r="E8" s="2">
        <v>158486.8919260034</v>
      </c>
      <c r="F8" s="2">
        <v>195226.76186698402</v>
      </c>
      <c r="G8" s="2">
        <v>265719.47159015783</v>
      </c>
      <c r="H8" s="2">
        <v>330718.9306792639</v>
      </c>
      <c r="I8" s="2">
        <v>402780.28199487936</v>
      </c>
      <c r="J8" s="2">
        <v>502914.9087062613</v>
      </c>
      <c r="K8" s="2">
        <v>622203.7911843545</v>
      </c>
      <c r="L8" s="2">
        <v>866755.6164581154</v>
      </c>
      <c r="M8" s="2">
        <v>1279422.5475701082</v>
      </c>
      <c r="N8" s="2">
        <v>1925690.8634139893</v>
      </c>
      <c r="O8" s="2">
        <v>2755339.99254745</v>
      </c>
      <c r="P8" s="2">
        <v>3572950.8492301037</v>
      </c>
      <c r="Q8" s="2">
        <v>4716129.962857452</v>
      </c>
      <c r="R8" s="2">
        <v>5827184.979505487</v>
      </c>
      <c r="S8" s="2">
        <v>7474529.107016215</v>
      </c>
      <c r="T8" s="2">
        <v>9452135.396006875</v>
      </c>
      <c r="U8" s="2">
        <v>11418418.616950944</v>
      </c>
      <c r="V8" s="2">
        <v>12352998.449388769</v>
      </c>
      <c r="W8" s="2">
        <v>14204782.854326688</v>
      </c>
      <c r="X8" s="2"/>
      <c r="Y8" s="2"/>
    </row>
    <row r="9" spans="2:25" ht="12.75">
      <c r="B9" t="s">
        <v>48</v>
      </c>
      <c r="C9" s="2">
        <v>92026.97342324475</v>
      </c>
      <c r="D9" s="2">
        <v>122450.2061471518</v>
      </c>
      <c r="E9" s="2">
        <v>148654.3338982847</v>
      </c>
      <c r="F9" s="2">
        <v>180916.66366160614</v>
      </c>
      <c r="G9" s="2">
        <v>237243.5180844542</v>
      </c>
      <c r="H9" s="2">
        <v>298474.63127907395</v>
      </c>
      <c r="I9" s="2">
        <v>373264.5775485919</v>
      </c>
      <c r="J9" s="2">
        <v>465183.3687930475</v>
      </c>
      <c r="K9" s="2">
        <v>574904.1385693508</v>
      </c>
      <c r="L9" s="2">
        <v>805230.0073323478</v>
      </c>
      <c r="M9" s="2">
        <v>1206537.8096714867</v>
      </c>
      <c r="N9" s="2">
        <v>1733955.981873475</v>
      </c>
      <c r="O9" s="2">
        <v>2450392.4609041624</v>
      </c>
      <c r="P9" s="2">
        <v>3189961.895832582</v>
      </c>
      <c r="Q9" s="2">
        <v>4100363.011311048</v>
      </c>
      <c r="R9" s="2">
        <v>5058977.31780318</v>
      </c>
      <c r="S9" s="2">
        <v>6235308.2591083385</v>
      </c>
      <c r="T9" s="2">
        <v>7538272.45080716</v>
      </c>
      <c r="U9" s="2">
        <v>8737718.317646917</v>
      </c>
      <c r="V9" s="2">
        <v>9471145.408868534</v>
      </c>
      <c r="W9" s="2">
        <v>10471686.31976248</v>
      </c>
      <c r="X9" s="2"/>
      <c r="Y9" s="2"/>
    </row>
    <row r="10" spans="2:25" ht="12.75">
      <c r="B10" t="s">
        <v>49</v>
      </c>
      <c r="C10" s="2">
        <v>46692.63038957605</v>
      </c>
      <c r="D10" s="2">
        <v>60654.141574411304</v>
      </c>
      <c r="E10" s="2">
        <v>78029.40151214646</v>
      </c>
      <c r="F10" s="2">
        <v>96546.58444821081</v>
      </c>
      <c r="G10" s="2">
        <v>132270.74393278282</v>
      </c>
      <c r="H10" s="2">
        <v>173019.36461000325</v>
      </c>
      <c r="I10" s="2">
        <v>224574.1829240441</v>
      </c>
      <c r="J10" s="2">
        <v>293516.2814179078</v>
      </c>
      <c r="K10" s="2">
        <v>392623.1774307934</v>
      </c>
      <c r="L10" s="2">
        <v>559007.3684083998</v>
      </c>
      <c r="M10" s="2">
        <v>825297.8014977222</v>
      </c>
      <c r="N10" s="2">
        <v>1252671.4988039858</v>
      </c>
      <c r="O10" s="2">
        <v>1867999.71151419</v>
      </c>
      <c r="P10" s="2">
        <v>2487354.705323765</v>
      </c>
      <c r="Q10" s="2">
        <v>3387256.1393386465</v>
      </c>
      <c r="R10" s="2">
        <v>4449430.841537149</v>
      </c>
      <c r="S10" s="2">
        <v>5885963.96331422</v>
      </c>
      <c r="T10" s="2">
        <v>7447657.855829217</v>
      </c>
      <c r="U10" s="2">
        <v>9181631.868065823</v>
      </c>
      <c r="V10" s="2">
        <v>10372254.877213228</v>
      </c>
      <c r="W10" s="2">
        <v>11748632.697462527</v>
      </c>
      <c r="X10" s="2"/>
      <c r="Y10" s="2"/>
    </row>
    <row r="11" spans="2:25" ht="12.75">
      <c r="B11" t="s">
        <v>50</v>
      </c>
      <c r="C11" s="2">
        <v>57354.58512134434</v>
      </c>
      <c r="D11" s="2">
        <v>84712.65611289412</v>
      </c>
      <c r="E11" s="2">
        <v>104113.32684240262</v>
      </c>
      <c r="F11" s="2">
        <v>128328.1045280252</v>
      </c>
      <c r="G11" s="2">
        <v>177202.4088565144</v>
      </c>
      <c r="H11" s="2">
        <v>232952.29165915406</v>
      </c>
      <c r="I11" s="2">
        <v>309515.22363660403</v>
      </c>
      <c r="J11" s="2">
        <v>403014.67671558907</v>
      </c>
      <c r="K11" s="2">
        <v>562252.8337720722</v>
      </c>
      <c r="L11" s="2">
        <v>814251.1990191482</v>
      </c>
      <c r="M11" s="2">
        <v>1164611.2052696743</v>
      </c>
      <c r="N11" s="2">
        <v>1841813.6141261884</v>
      </c>
      <c r="O11" s="2">
        <v>2871653.865108843</v>
      </c>
      <c r="P11" s="2">
        <v>3800061.303234647</v>
      </c>
      <c r="Q11" s="2">
        <v>5012176.505234815</v>
      </c>
      <c r="R11" s="2">
        <v>6363233.685526426</v>
      </c>
      <c r="S11" s="2">
        <v>8539456.444652796</v>
      </c>
      <c r="T11" s="2">
        <v>10819636.267474428</v>
      </c>
      <c r="U11" s="2">
        <v>13189030.327070788</v>
      </c>
      <c r="V11" s="2">
        <v>15026384.43138245</v>
      </c>
      <c r="W11" s="2">
        <v>17694409.385405023</v>
      </c>
      <c r="X11" s="2"/>
      <c r="Y11" s="2"/>
    </row>
    <row r="12" spans="2:25" ht="12.75">
      <c r="B12" t="s">
        <v>51</v>
      </c>
      <c r="C12" s="2">
        <v>42822.11243734449</v>
      </c>
      <c r="D12" s="2">
        <v>56573.26938564543</v>
      </c>
      <c r="E12" s="2">
        <v>71201.9040063467</v>
      </c>
      <c r="F12" s="2">
        <v>86846.24908345655</v>
      </c>
      <c r="G12" s="2">
        <v>115364.27343646702</v>
      </c>
      <c r="H12" s="2">
        <v>144591.49207265035</v>
      </c>
      <c r="I12" s="2">
        <v>178308.2711285805</v>
      </c>
      <c r="J12" s="2">
        <v>218822.4970850913</v>
      </c>
      <c r="K12" s="2">
        <v>277108.6509682305</v>
      </c>
      <c r="L12" s="2">
        <v>371052.8530044595</v>
      </c>
      <c r="M12" s="2">
        <v>542707.9201375116</v>
      </c>
      <c r="N12" s="2">
        <v>815008.4742706718</v>
      </c>
      <c r="O12" s="2">
        <v>1165362.470400154</v>
      </c>
      <c r="P12" s="2">
        <v>1512434.9404397006</v>
      </c>
      <c r="Q12" s="2">
        <v>1919728.823338502</v>
      </c>
      <c r="R12" s="2">
        <v>2362536.511485341</v>
      </c>
      <c r="S12" s="2">
        <v>2952195.497217314</v>
      </c>
      <c r="T12" s="2">
        <v>3670771.579339608</v>
      </c>
      <c r="U12" s="2">
        <v>4315369.081533302</v>
      </c>
      <c r="V12" s="2">
        <v>4711327.876143426</v>
      </c>
      <c r="W12" s="2">
        <v>5286694.794033152</v>
      </c>
      <c r="X12" s="2"/>
      <c r="Y12" s="2"/>
    </row>
    <row r="13" spans="2:25" ht="12.75">
      <c r="B13" t="s">
        <v>52</v>
      </c>
      <c r="C13" s="2">
        <v>212361.61696296564</v>
      </c>
      <c r="D13" s="2">
        <v>276471.5781375837</v>
      </c>
      <c r="E13" s="2">
        <v>327275.1313211448</v>
      </c>
      <c r="F13" s="2">
        <v>391222.8192275793</v>
      </c>
      <c r="G13" s="2">
        <v>531342.7812436143</v>
      </c>
      <c r="H13" s="2">
        <v>658931.6408832474</v>
      </c>
      <c r="I13" s="2">
        <v>786346.2070126092</v>
      </c>
      <c r="J13" s="2">
        <v>960910.1727308788</v>
      </c>
      <c r="K13" s="2">
        <v>1188904.1145288665</v>
      </c>
      <c r="L13" s="2">
        <v>1623447.8862404288</v>
      </c>
      <c r="M13" s="2">
        <v>2357265.6353298957</v>
      </c>
      <c r="N13" s="2">
        <v>3517050.713401368</v>
      </c>
      <c r="O13" s="2">
        <v>4980521.197696922</v>
      </c>
      <c r="P13" s="2">
        <v>6340701.741733078</v>
      </c>
      <c r="Q13" s="2">
        <v>8319480.004327287</v>
      </c>
      <c r="R13" s="2">
        <v>10354038.200329356</v>
      </c>
      <c r="S13" s="2">
        <v>13254456.504754007</v>
      </c>
      <c r="T13" s="2">
        <v>16484505.907948986</v>
      </c>
      <c r="U13" s="2">
        <v>19904288.822376885</v>
      </c>
      <c r="V13" s="2">
        <v>22266272.402726192</v>
      </c>
      <c r="W13" s="2">
        <v>24826914.524058513</v>
      </c>
      <c r="X13" s="2"/>
      <c r="Y13" s="2"/>
    </row>
    <row r="14" spans="2:25" ht="12.75">
      <c r="B14" t="s">
        <v>53</v>
      </c>
      <c r="C14" s="2">
        <v>117455.79555972258</v>
      </c>
      <c r="D14" s="2">
        <v>158655.17531523085</v>
      </c>
      <c r="E14" s="2">
        <v>189012.2967076557</v>
      </c>
      <c r="F14" s="2">
        <v>224484.03110838652</v>
      </c>
      <c r="G14" s="2">
        <v>299237.91665164137</v>
      </c>
      <c r="H14" s="2">
        <v>358702.0542593728</v>
      </c>
      <c r="I14" s="2">
        <v>429537.3408820454</v>
      </c>
      <c r="J14" s="2">
        <v>536066.7363840708</v>
      </c>
      <c r="K14" s="2">
        <v>672953.2532785211</v>
      </c>
      <c r="L14" s="2">
        <v>979583.6188140829</v>
      </c>
      <c r="M14" s="2">
        <v>1408153.3302080706</v>
      </c>
      <c r="N14" s="2">
        <v>2083414.4699674253</v>
      </c>
      <c r="O14" s="2">
        <v>2898825.6223480343</v>
      </c>
      <c r="P14" s="2">
        <v>3585331.6985804094</v>
      </c>
      <c r="Q14" s="2">
        <v>4674443.763297393</v>
      </c>
      <c r="R14" s="2">
        <v>5835148.389888573</v>
      </c>
      <c r="S14" s="2">
        <v>7424368.636784345</v>
      </c>
      <c r="T14" s="2">
        <v>9653865.108843293</v>
      </c>
      <c r="U14" s="2">
        <v>11832287.572271705</v>
      </c>
      <c r="V14" s="2">
        <v>13134560.600050487</v>
      </c>
      <c r="W14" s="2">
        <v>15090205.906746961</v>
      </c>
      <c r="X14" s="2"/>
      <c r="Y14" s="2"/>
    </row>
    <row r="15" spans="2:25" ht="12.75">
      <c r="B15" t="s">
        <v>54</v>
      </c>
      <c r="C15" s="2">
        <v>501039.750940584</v>
      </c>
      <c r="D15" s="2">
        <v>647542.4615051748</v>
      </c>
      <c r="E15" s="2">
        <v>812153.6667748489</v>
      </c>
      <c r="F15" s="2">
        <v>1041241.4506028151</v>
      </c>
      <c r="G15" s="2">
        <v>1405562.9680381762</v>
      </c>
      <c r="H15" s="2">
        <v>1815633.5268592308</v>
      </c>
      <c r="I15" s="2">
        <v>2271182.6716190064</v>
      </c>
      <c r="J15" s="2">
        <v>2866100.5132643376</v>
      </c>
      <c r="K15" s="2">
        <v>3695984.037118508</v>
      </c>
      <c r="L15" s="2">
        <v>5205942.807688147</v>
      </c>
      <c r="M15" s="2">
        <v>7755147.668674047</v>
      </c>
      <c r="N15" s="2">
        <v>11579507.89128893</v>
      </c>
      <c r="O15" s="2">
        <v>16281718.413808856</v>
      </c>
      <c r="P15" s="2">
        <v>20971475.965525948</v>
      </c>
      <c r="Q15" s="2">
        <v>27298534.73248951</v>
      </c>
      <c r="R15" s="2">
        <v>33676415.08299977</v>
      </c>
      <c r="S15" s="2">
        <v>43462244.41960261</v>
      </c>
      <c r="T15" s="2">
        <v>54902936.545142025</v>
      </c>
      <c r="U15" s="2">
        <v>66897377.18317647</v>
      </c>
      <c r="V15" s="2">
        <v>72338502.03743103</v>
      </c>
      <c r="W15" s="2">
        <v>83981789.33323717</v>
      </c>
      <c r="X15" s="2"/>
      <c r="Y15" s="2"/>
    </row>
    <row r="16" spans="2:25" ht="12.75">
      <c r="B16" t="s">
        <v>55</v>
      </c>
      <c r="C16" s="2">
        <v>236720.63755364035</v>
      </c>
      <c r="D16" s="2">
        <v>314467.56337672647</v>
      </c>
      <c r="E16" s="2">
        <v>396115.05775726325</v>
      </c>
      <c r="F16" s="2">
        <v>480124.5297080284</v>
      </c>
      <c r="G16" s="2">
        <v>643491.6399216279</v>
      </c>
      <c r="H16" s="2">
        <v>818644.5975021936</v>
      </c>
      <c r="I16" s="2">
        <v>1023878.2109071678</v>
      </c>
      <c r="J16" s="2">
        <v>1289681.8241919393</v>
      </c>
      <c r="K16" s="2">
        <v>1684294.351688243</v>
      </c>
      <c r="L16" s="2">
        <v>2440577.9332395755</v>
      </c>
      <c r="M16" s="2">
        <v>3639555.010637914</v>
      </c>
      <c r="N16" s="2">
        <v>5601973.723750797</v>
      </c>
      <c r="O16" s="2">
        <v>8085872.609474355</v>
      </c>
      <c r="P16" s="2">
        <v>10557997.668073036</v>
      </c>
      <c r="Q16" s="2">
        <v>13936088.372819828</v>
      </c>
      <c r="R16" s="2">
        <v>17358906.398374863</v>
      </c>
      <c r="S16" s="2">
        <v>22690148.209584944</v>
      </c>
      <c r="T16" s="2">
        <v>29039949.274578393</v>
      </c>
      <c r="U16" s="2">
        <v>35220835.88763478</v>
      </c>
      <c r="V16" s="2">
        <v>38208605.29131056</v>
      </c>
      <c r="W16" s="2">
        <v>44648678.37438246</v>
      </c>
      <c r="X16" s="2"/>
      <c r="Y16" s="2"/>
    </row>
    <row r="17" spans="2:25" ht="12.75">
      <c r="B17" t="s">
        <v>56</v>
      </c>
      <c r="C17" s="2">
        <v>68184.8232423401</v>
      </c>
      <c r="D17" s="2">
        <v>94659.4064404457</v>
      </c>
      <c r="E17" s="2">
        <v>114877.45363191614</v>
      </c>
      <c r="F17" s="2">
        <v>133394.6365679805</v>
      </c>
      <c r="G17" s="2">
        <v>165482.6728210306</v>
      </c>
      <c r="H17" s="2">
        <v>199475.91744497733</v>
      </c>
      <c r="I17" s="2">
        <v>236834.82985347326</v>
      </c>
      <c r="J17" s="2">
        <v>282085.0311925282</v>
      </c>
      <c r="K17" s="2">
        <v>352535.6700683952</v>
      </c>
      <c r="L17" s="2">
        <v>493719.4235091895</v>
      </c>
      <c r="M17" s="2">
        <v>688447.345329535</v>
      </c>
      <c r="N17" s="2">
        <v>1013366.5092014952</v>
      </c>
      <c r="O17" s="2">
        <v>1460393.3023211088</v>
      </c>
      <c r="P17" s="2">
        <v>1883067.0849710915</v>
      </c>
      <c r="Q17" s="2">
        <v>2459317.490654262</v>
      </c>
      <c r="R17" s="2">
        <v>3080866.178644838</v>
      </c>
      <c r="S17" s="2">
        <v>4139428.7980959937</v>
      </c>
      <c r="T17" s="2">
        <v>5259997.836356425</v>
      </c>
      <c r="U17" s="2">
        <v>6466998.425348287</v>
      </c>
      <c r="V17" s="2">
        <v>7319942.783647662</v>
      </c>
      <c r="W17" s="2">
        <v>8037364.92252954</v>
      </c>
      <c r="X17" s="2"/>
      <c r="Y17" s="2"/>
    </row>
    <row r="18" spans="2:25" ht="12.75">
      <c r="B18" t="s">
        <v>57</v>
      </c>
      <c r="C18" s="2">
        <v>161606.14474775523</v>
      </c>
      <c r="D18" s="2">
        <v>212890.50761482335</v>
      </c>
      <c r="E18" s="2">
        <v>259949.7553880735</v>
      </c>
      <c r="F18" s="2">
        <v>313361.7011046603</v>
      </c>
      <c r="G18" s="2">
        <v>424819.3958626327</v>
      </c>
      <c r="H18" s="2">
        <v>536204.9691680791</v>
      </c>
      <c r="I18" s="2">
        <v>672382.2917793563</v>
      </c>
      <c r="J18" s="2">
        <v>829450.7951390141</v>
      </c>
      <c r="K18" s="2">
        <v>1075270.755953025</v>
      </c>
      <c r="L18" s="2">
        <v>1527754.738980443</v>
      </c>
      <c r="M18" s="2">
        <v>2259715.3606673637</v>
      </c>
      <c r="N18" s="2">
        <v>3457586.5757936365</v>
      </c>
      <c r="O18" s="2">
        <v>5011888.019424711</v>
      </c>
      <c r="P18" s="2">
        <v>6392737.369730627</v>
      </c>
      <c r="Q18" s="2">
        <v>8349789.044751361</v>
      </c>
      <c r="R18" s="2">
        <v>10286159.89326025</v>
      </c>
      <c r="S18" s="2">
        <v>13076064.091930812</v>
      </c>
      <c r="T18" s="2">
        <v>16610508.095633047</v>
      </c>
      <c r="U18" s="2">
        <v>20163769.788323537</v>
      </c>
      <c r="V18" s="2">
        <v>22267853.06456072</v>
      </c>
      <c r="W18" s="2">
        <v>25230385.969973437</v>
      </c>
      <c r="X18" s="2"/>
      <c r="Y18" s="2"/>
    </row>
    <row r="19" spans="2:25" ht="12.75">
      <c r="B19" t="s">
        <v>58</v>
      </c>
      <c r="C19" s="2">
        <v>304713.1369225776</v>
      </c>
      <c r="D19" s="2">
        <v>411500.96762948803</v>
      </c>
      <c r="E19" s="2">
        <v>518186.6262786533</v>
      </c>
      <c r="F19" s="2">
        <v>667381.8710708834</v>
      </c>
      <c r="G19" s="2">
        <v>921850.3960669768</v>
      </c>
      <c r="H19" s="2">
        <v>1262840.6236101594</v>
      </c>
      <c r="I19" s="2">
        <v>1613038.356592502</v>
      </c>
      <c r="J19" s="2">
        <v>2061357.3257365404</v>
      </c>
      <c r="K19" s="2">
        <v>2708292.7650162876</v>
      </c>
      <c r="L19" s="2">
        <v>4010199.175411393</v>
      </c>
      <c r="M19" s="2">
        <v>6170887.135936918</v>
      </c>
      <c r="N19" s="2">
        <v>9227014.292067843</v>
      </c>
      <c r="O19" s="2">
        <v>13262113.398963856</v>
      </c>
      <c r="P19" s="2">
        <v>17337155.770317215</v>
      </c>
      <c r="Q19" s="2">
        <v>22340713.761975165</v>
      </c>
      <c r="R19" s="2">
        <v>28313596.095825374</v>
      </c>
      <c r="S19" s="2">
        <v>36703755.12362819</v>
      </c>
      <c r="T19" s="2">
        <v>46344788.62404289</v>
      </c>
      <c r="U19" s="2">
        <v>56596895.17146875</v>
      </c>
      <c r="V19" s="2">
        <v>63503960.66976789</v>
      </c>
      <c r="W19" s="2">
        <v>76066027.18978761</v>
      </c>
      <c r="X19" s="2"/>
      <c r="Y19" s="2"/>
    </row>
    <row r="20" spans="2:25" ht="12.75">
      <c r="B20" t="s">
        <v>59</v>
      </c>
      <c r="C20" s="2">
        <v>47437.88539901194</v>
      </c>
      <c r="D20" s="2">
        <v>62817.785150192925</v>
      </c>
      <c r="E20" s="2">
        <v>78534.25167982883</v>
      </c>
      <c r="F20" s="2">
        <v>102099.93629271694</v>
      </c>
      <c r="G20" s="2">
        <v>140210.11383169258</v>
      </c>
      <c r="H20" s="2">
        <v>178939.3338381835</v>
      </c>
      <c r="I20" s="2">
        <v>226281.05730049402</v>
      </c>
      <c r="J20" s="2">
        <v>286851.0571802916</v>
      </c>
      <c r="K20" s="2">
        <v>374466.6017573594</v>
      </c>
      <c r="L20" s="2">
        <v>536054.7161419832</v>
      </c>
      <c r="M20" s="2">
        <v>786604.6422174943</v>
      </c>
      <c r="N20" s="2">
        <v>1186698.4001057781</v>
      </c>
      <c r="O20" s="2">
        <v>1735121.9453559797</v>
      </c>
      <c r="P20" s="2">
        <v>2196380.705107401</v>
      </c>
      <c r="Q20" s="2">
        <v>2932025.530994194</v>
      </c>
      <c r="R20" s="2">
        <v>3748356.23189451</v>
      </c>
      <c r="S20" s="2">
        <v>4919512.4589809235</v>
      </c>
      <c r="T20" s="2">
        <v>6309004.363347878</v>
      </c>
      <c r="U20" s="2">
        <v>7647043.621458537</v>
      </c>
      <c r="V20" s="2">
        <v>8534353.851886578</v>
      </c>
      <c r="W20" s="2">
        <v>9858930.438859038</v>
      </c>
      <c r="X20" s="2"/>
      <c r="Y20" s="2"/>
    </row>
    <row r="21" spans="2:25" ht="12.75">
      <c r="B21" t="s">
        <v>60</v>
      </c>
      <c r="C21" s="2">
        <v>39997.35554674071</v>
      </c>
      <c r="D21" s="2">
        <v>52173.86078155614</v>
      </c>
      <c r="E21" s="2">
        <v>65161.73235728968</v>
      </c>
      <c r="F21" s="2">
        <v>80926.27985527628</v>
      </c>
      <c r="G21" s="2">
        <v>115027.7066580121</v>
      </c>
      <c r="H21" s="2">
        <v>144206.84432584472</v>
      </c>
      <c r="I21" s="2">
        <v>182082.62714411068</v>
      </c>
      <c r="J21" s="2">
        <v>223720.7457358191</v>
      </c>
      <c r="K21" s="2">
        <v>289783.9962496845</v>
      </c>
      <c r="L21" s="2">
        <v>409151.0103013475</v>
      </c>
      <c r="M21" s="2">
        <v>603121.6568701693</v>
      </c>
      <c r="N21" s="2">
        <v>895532.0760160111</v>
      </c>
      <c r="O21" s="2">
        <v>1255087.567463609</v>
      </c>
      <c r="P21" s="2">
        <v>1593066.7243638285</v>
      </c>
      <c r="Q21" s="2">
        <v>2125725.7221160433</v>
      </c>
      <c r="R21" s="2">
        <v>2731798.3484187373</v>
      </c>
      <c r="S21" s="2">
        <v>3462208.3588763485</v>
      </c>
      <c r="T21" s="2">
        <v>4391096.606685659</v>
      </c>
      <c r="U21" s="2">
        <v>5400442.344908826</v>
      </c>
      <c r="V21" s="2">
        <v>5796887.9593235</v>
      </c>
      <c r="W21" s="2">
        <v>6995696.753332612</v>
      </c>
      <c r="X21" s="2"/>
      <c r="Y21" s="2"/>
    </row>
    <row r="22" spans="2:25" ht="12.75">
      <c r="B22" t="s">
        <v>61</v>
      </c>
      <c r="C22" s="2">
        <v>188080.72794586082</v>
      </c>
      <c r="D22" s="2">
        <v>244708.0884209008</v>
      </c>
      <c r="E22" s="2">
        <v>301515.7525272559</v>
      </c>
      <c r="F22" s="2">
        <v>379238.63786616665</v>
      </c>
      <c r="G22" s="2">
        <v>531138.4371281237</v>
      </c>
      <c r="H22" s="2">
        <v>706285.3845876455</v>
      </c>
      <c r="I22" s="2">
        <v>869820.7781904729</v>
      </c>
      <c r="J22" s="2">
        <v>1112299.1117041097</v>
      </c>
      <c r="K22" s="2">
        <v>1403711.8507566745</v>
      </c>
      <c r="L22" s="2">
        <v>1988087.9400911136</v>
      </c>
      <c r="M22" s="2">
        <v>2973874.0038224366</v>
      </c>
      <c r="N22" s="2">
        <v>4246973.9040544275</v>
      </c>
      <c r="O22" s="2">
        <v>5631645.691344224</v>
      </c>
      <c r="P22" s="2">
        <v>6961601.336650921</v>
      </c>
      <c r="Q22" s="2">
        <v>8910100.609426275</v>
      </c>
      <c r="R22" s="2">
        <v>11162309.328909885</v>
      </c>
      <c r="S22" s="2">
        <v>14088390.850191724</v>
      </c>
      <c r="T22" s="2">
        <v>17355198.153690815</v>
      </c>
      <c r="U22" s="2">
        <v>20809052.44431623</v>
      </c>
      <c r="V22" s="2">
        <v>22520789.008690637</v>
      </c>
      <c r="W22" s="2">
        <v>25617485.84616494</v>
      </c>
      <c r="X22" s="2"/>
      <c r="Y22" s="2"/>
    </row>
    <row r="23" spans="2:25" ht="12.75">
      <c r="B23" t="s">
        <v>62</v>
      </c>
      <c r="C23" s="2">
        <v>22261.4883463753</v>
      </c>
      <c r="D23" s="2">
        <v>29653.937230295815</v>
      </c>
      <c r="E23" s="2">
        <v>36451.384130876395</v>
      </c>
      <c r="F23" s="2">
        <v>44709.29044510957</v>
      </c>
      <c r="G23" s="2">
        <v>60654.14157441132</v>
      </c>
      <c r="H23" s="2">
        <v>76040.05144663615</v>
      </c>
      <c r="I23" s="2">
        <v>91600.25482913226</v>
      </c>
      <c r="J23" s="2">
        <v>110562.18672244059</v>
      </c>
      <c r="K23" s="2">
        <v>138677.53296551394</v>
      </c>
      <c r="L23" s="2">
        <v>191674.78033007588</v>
      </c>
      <c r="M23" s="2">
        <v>276141.02148017264</v>
      </c>
      <c r="N23" s="2">
        <v>416507.39845900494</v>
      </c>
      <c r="O23" s="2">
        <v>617365.643744065</v>
      </c>
      <c r="P23" s="2">
        <v>804052.0236077555</v>
      </c>
      <c r="Q23" s="2">
        <v>1079339.607899703</v>
      </c>
      <c r="R23" s="2">
        <v>1341747.5027947063</v>
      </c>
      <c r="S23" s="2">
        <v>1678200.0889497916</v>
      </c>
      <c r="T23" s="2">
        <v>2125599.5095741227</v>
      </c>
      <c r="U23" s="2">
        <v>2634975.29840251</v>
      </c>
      <c r="V23" s="2">
        <v>2924044.0902479775</v>
      </c>
      <c r="W23" s="2">
        <v>3454857.980839734</v>
      </c>
      <c r="X23" s="2"/>
      <c r="Y23" s="2"/>
    </row>
    <row r="24" spans="2:25" ht="12.75">
      <c r="B24" t="s">
        <v>63</v>
      </c>
      <c r="C24" s="2">
        <v>6490.9307273448485</v>
      </c>
      <c r="D24" s="2">
        <v>8239.875951101656</v>
      </c>
      <c r="E24" s="2">
        <v>9670.284759535058</v>
      </c>
      <c r="F24" s="2">
        <v>11785.84736696597</v>
      </c>
      <c r="G24" s="2">
        <v>15073.38357794526</v>
      </c>
      <c r="H24" s="2">
        <v>19574.96423977979</v>
      </c>
      <c r="I24" s="2">
        <v>25819.480004327288</v>
      </c>
      <c r="J24" s="2">
        <v>32190.20831079538</v>
      </c>
      <c r="K24" s="2">
        <v>40910.89394540406</v>
      </c>
      <c r="L24" s="2">
        <v>58328.224730446076</v>
      </c>
      <c r="M24" s="2">
        <v>85181.44555431347</v>
      </c>
      <c r="N24" s="2">
        <v>128478.35755412115</v>
      </c>
      <c r="O24" s="2">
        <v>189493.10639116273</v>
      </c>
      <c r="P24" s="2">
        <v>254883.22334811825</v>
      </c>
      <c r="Q24" s="2">
        <v>349662.8322094407</v>
      </c>
      <c r="R24" s="2">
        <v>430901.63835899654</v>
      </c>
      <c r="S24" s="2">
        <v>543639.4888993064</v>
      </c>
      <c r="T24" s="2">
        <v>671462.7432596493</v>
      </c>
      <c r="U24" s="2">
        <v>841957.8570312406</v>
      </c>
      <c r="V24" s="2">
        <v>979805.9932927049</v>
      </c>
      <c r="W24" s="2">
        <v>1150601.613116488</v>
      </c>
      <c r="X24" s="2"/>
      <c r="Y24" s="2"/>
    </row>
    <row r="25" spans="2:25" ht="12.75">
      <c r="B25" t="s">
        <v>147</v>
      </c>
      <c r="C25" s="2">
        <v>2590446.311588716</v>
      </c>
      <c r="D25" s="2">
        <v>3416339.115069778</v>
      </c>
      <c r="E25" s="2">
        <v>4225259.336723042</v>
      </c>
      <c r="F25" s="2">
        <v>5234575.024340991</v>
      </c>
      <c r="G25" s="2">
        <v>7083606.793840829</v>
      </c>
      <c r="H25" s="2">
        <v>9102712.968639188</v>
      </c>
      <c r="I25" s="2">
        <v>11355023.860180546</v>
      </c>
      <c r="J25" s="2">
        <v>14270467.46721479</v>
      </c>
      <c r="K25" s="2">
        <v>18403092.80828916</v>
      </c>
      <c r="L25" s="2">
        <v>26184120.058177974</v>
      </c>
      <c r="M25" s="2">
        <v>38836099.35331098</v>
      </c>
      <c r="N25" s="2">
        <v>58242075.655403696</v>
      </c>
      <c r="O25" s="2">
        <v>82891673.57830589</v>
      </c>
      <c r="P25" s="2">
        <v>106742388.181698</v>
      </c>
      <c r="Q25" s="2">
        <v>139308018.70349666</v>
      </c>
      <c r="R25" s="2">
        <v>174119793.73264578</v>
      </c>
      <c r="S25" s="2">
        <v>224272348.63510153</v>
      </c>
      <c r="T25" s="2">
        <v>283425907.22777164</v>
      </c>
      <c r="U25" s="2">
        <v>345052955.1765172</v>
      </c>
      <c r="V25" s="2">
        <v>380200149.0510019</v>
      </c>
      <c r="W25" s="2">
        <v>438294976.7408316</v>
      </c>
      <c r="X25" s="2"/>
      <c r="Y25" s="2"/>
    </row>
    <row r="26" spans="2:23" ht="12.75">
      <c r="B26" t="s">
        <v>22</v>
      </c>
      <c r="C26" s="2">
        <f>C25/1000</f>
        <v>2590.446311588716</v>
      </c>
      <c r="D26" s="2">
        <f aca="true" t="shared" si="0" ref="D26:W26">D25/1000</f>
        <v>3416.339115069778</v>
      </c>
      <c r="E26" s="2">
        <f t="shared" si="0"/>
        <v>4225.259336723042</v>
      </c>
      <c r="F26" s="2">
        <f t="shared" si="0"/>
        <v>5234.575024340991</v>
      </c>
      <c r="G26" s="2">
        <f t="shared" si="0"/>
        <v>7083.60679384083</v>
      </c>
      <c r="H26" s="2">
        <f t="shared" si="0"/>
        <v>9102.712968639187</v>
      </c>
      <c r="I26" s="2">
        <f t="shared" si="0"/>
        <v>11355.023860180545</v>
      </c>
      <c r="J26" s="2">
        <f t="shared" si="0"/>
        <v>14270.467467214788</v>
      </c>
      <c r="K26" s="2">
        <f t="shared" si="0"/>
        <v>18403.09280828916</v>
      </c>
      <c r="L26" s="2">
        <f t="shared" si="0"/>
        <v>26184.120058177974</v>
      </c>
      <c r="M26" s="2">
        <f t="shared" si="0"/>
        <v>38836.09935331098</v>
      </c>
      <c r="N26" s="2">
        <f t="shared" si="0"/>
        <v>58242.07565540369</v>
      </c>
      <c r="O26" s="2">
        <f t="shared" si="0"/>
        <v>82891.67357830588</v>
      </c>
      <c r="P26" s="2">
        <f t="shared" si="0"/>
        <v>106742.388181698</v>
      </c>
      <c r="Q26" s="2">
        <f t="shared" si="0"/>
        <v>139308.01870349667</v>
      </c>
      <c r="R26" s="2">
        <f t="shared" si="0"/>
        <v>174119.79373264578</v>
      </c>
      <c r="S26" s="2">
        <f t="shared" si="0"/>
        <v>224272.34863510152</v>
      </c>
      <c r="T26" s="2">
        <f t="shared" si="0"/>
        <v>283425.90722777165</v>
      </c>
      <c r="U26" s="2">
        <f t="shared" si="0"/>
        <v>345052.9551765172</v>
      </c>
      <c r="V26" s="2">
        <f t="shared" si="0"/>
        <v>380200.1490510019</v>
      </c>
      <c r="W26" s="2">
        <f t="shared" si="0"/>
        <v>438294.9767408316</v>
      </c>
    </row>
    <row r="30" ht="12.75">
      <c r="B30" s="5" t="s">
        <v>14</v>
      </c>
    </row>
    <row r="32" spans="3:25" ht="12.75">
      <c r="C32" s="1">
        <v>1955</v>
      </c>
      <c r="D32" s="1">
        <v>1957</v>
      </c>
      <c r="E32" s="1">
        <v>1959</v>
      </c>
      <c r="F32" s="1">
        <v>1961</v>
      </c>
      <c r="G32" s="1">
        <v>1963</v>
      </c>
      <c r="H32" s="1">
        <v>1965</v>
      </c>
      <c r="I32" s="1">
        <v>1967</v>
      </c>
      <c r="J32" s="1">
        <v>1969</v>
      </c>
      <c r="K32" s="1">
        <v>1971</v>
      </c>
      <c r="L32" s="1">
        <v>1973</v>
      </c>
      <c r="M32" s="1">
        <v>1975</v>
      </c>
      <c r="N32" s="1">
        <v>1977</v>
      </c>
      <c r="O32" s="1">
        <v>1979</v>
      </c>
      <c r="P32" s="1">
        <v>1981</v>
      </c>
      <c r="Q32" s="1">
        <v>1983</v>
      </c>
      <c r="R32" s="1">
        <v>1985</v>
      </c>
      <c r="S32" s="1">
        <v>1987</v>
      </c>
      <c r="T32" s="1">
        <v>1989</v>
      </c>
      <c r="U32" s="1">
        <v>1991</v>
      </c>
      <c r="V32" s="1">
        <v>1993</v>
      </c>
      <c r="W32" s="1">
        <v>1995</v>
      </c>
      <c r="X32" s="1"/>
      <c r="Y32" s="1"/>
    </row>
    <row r="33" spans="2:25" ht="12.75">
      <c r="B33" t="s">
        <v>46</v>
      </c>
      <c r="C33" s="2">
        <v>7827980.5254829405</v>
      </c>
      <c r="D33" s="2">
        <v>8501134.091628484</v>
      </c>
      <c r="E33" s="2">
        <v>8837362.245206937</v>
      </c>
      <c r="F33" s="2">
        <v>10130832.777487108</v>
      </c>
      <c r="G33" s="2">
        <v>11607655.399801377</v>
      </c>
      <c r="H33" s="2">
        <v>12405149.731607486</v>
      </c>
      <c r="I33" s="2">
        <v>13399601.27523902</v>
      </c>
      <c r="J33" s="2">
        <v>15218135.815289218</v>
      </c>
      <c r="K33" s="2">
        <v>17040743.055427257</v>
      </c>
      <c r="L33" s="2">
        <v>19374197.996934168</v>
      </c>
      <c r="M33" s="2">
        <v>20570204.326650184</v>
      </c>
      <c r="N33" s="2">
        <v>21853779.96791446</v>
      </c>
      <c r="O33" s="2">
        <v>21911849.903854195</v>
      </c>
      <c r="P33" s="2">
        <v>22347401.16872943</v>
      </c>
      <c r="Q33" s="2">
        <v>23085380.557929613</v>
      </c>
      <c r="R33" s="2">
        <v>23833118.196566537</v>
      </c>
      <c r="S33" s="2">
        <v>26517375.58164179</v>
      </c>
      <c r="T33" s="2">
        <v>29739627.216230113</v>
      </c>
      <c r="U33" s="2">
        <v>32152457.637861922</v>
      </c>
      <c r="V33" s="2">
        <v>31653144.553692643</v>
      </c>
      <c r="W33" s="2">
        <v>31663827.992492482</v>
      </c>
      <c r="X33" s="2"/>
      <c r="Y33" s="2"/>
    </row>
    <row r="34" spans="2:25" ht="12.75">
      <c r="B34" t="s">
        <v>47</v>
      </c>
      <c r="C34" s="2">
        <v>2048438.910143872</v>
      </c>
      <c r="D34" s="2">
        <v>2329869.4460931667</v>
      </c>
      <c r="E34" s="2">
        <v>2397683.6902572373</v>
      </c>
      <c r="F34" s="2">
        <v>2761340.3375811037</v>
      </c>
      <c r="G34" s="2">
        <v>3252380.313221026</v>
      </c>
      <c r="H34" s="2">
        <v>3416517.8789180154</v>
      </c>
      <c r="I34" s="2">
        <v>3688464.1208322286</v>
      </c>
      <c r="J34" s="2">
        <v>4156321.559555879</v>
      </c>
      <c r="K34" s="2">
        <v>4457047.21478764</v>
      </c>
      <c r="L34" s="2">
        <v>4998590.637013353</v>
      </c>
      <c r="M34" s="2">
        <v>5400686.144238532</v>
      </c>
      <c r="N34" s="2">
        <v>5690575.837511788</v>
      </c>
      <c r="O34" s="2">
        <v>5878685.710577022</v>
      </c>
      <c r="P34" s="2">
        <v>6013044.17574908</v>
      </c>
      <c r="Q34" s="2">
        <v>6258134.239460525</v>
      </c>
      <c r="R34" s="2">
        <v>6392962.127817319</v>
      </c>
      <c r="S34" s="2">
        <v>7126064.550496916</v>
      </c>
      <c r="T34" s="2">
        <v>7987945.065500612</v>
      </c>
      <c r="U34" s="2">
        <v>8410738.52161973</v>
      </c>
      <c r="V34" s="2">
        <v>8072272.397169685</v>
      </c>
      <c r="W34" s="2">
        <v>8668853.200492302</v>
      </c>
      <c r="X34" s="2"/>
      <c r="Y34" s="2"/>
    </row>
    <row r="35" spans="2:25" ht="12.75">
      <c r="B35" t="s">
        <v>48</v>
      </c>
      <c r="C35" s="2">
        <v>1925250.4900260407</v>
      </c>
      <c r="D35" s="2">
        <v>2133278.852737836</v>
      </c>
      <c r="E35" s="2">
        <v>2215414.8121950035</v>
      </c>
      <c r="F35" s="2">
        <v>2558934.4223706666</v>
      </c>
      <c r="G35" s="2">
        <v>2950790.025926048</v>
      </c>
      <c r="H35" s="2">
        <v>3138534.5034602936</v>
      </c>
      <c r="I35" s="2">
        <v>3440226.521185179</v>
      </c>
      <c r="J35" s="2">
        <v>3889493.0501090926</v>
      </c>
      <c r="K35" s="2">
        <v>4112332.8939152416</v>
      </c>
      <c r="L35" s="2">
        <v>4747818.439459598</v>
      </c>
      <c r="M35" s="2">
        <v>5209576.034850979</v>
      </c>
      <c r="N35" s="2">
        <v>5222758.9815466115</v>
      </c>
      <c r="O35" s="2">
        <v>5500319.777562655</v>
      </c>
      <c r="P35" s="2">
        <v>5719852.780764894</v>
      </c>
      <c r="Q35" s="2">
        <v>5590133.621419289</v>
      </c>
      <c r="R35" s="2">
        <v>5685521.82266035</v>
      </c>
      <c r="S35" s="2">
        <v>5934997.391117779</v>
      </c>
      <c r="T35" s="2">
        <v>6358728.343152391</v>
      </c>
      <c r="U35" s="2">
        <v>6419128.943319804</v>
      </c>
      <c r="V35" s="2">
        <v>6219559.632826724</v>
      </c>
      <c r="W35" s="2">
        <v>6142111.748350331</v>
      </c>
      <c r="X35" s="2"/>
      <c r="Y35" s="2"/>
    </row>
    <row r="36" spans="2:25" ht="12.75">
      <c r="B36" t="s">
        <v>49</v>
      </c>
      <c r="C36" s="2">
        <v>1073393.8020592197</v>
      </c>
      <c r="D36" s="2">
        <v>1210661.5084712836</v>
      </c>
      <c r="E36" s="2">
        <v>1291877.508479246</v>
      </c>
      <c r="F36" s="2">
        <v>1522816.789403956</v>
      </c>
      <c r="G36" s="2">
        <v>1782624.5813043506</v>
      </c>
      <c r="H36" s="2">
        <v>1946224.5737908126</v>
      </c>
      <c r="I36" s="2">
        <v>2203868.3309523463</v>
      </c>
      <c r="J36" s="2">
        <v>2627719.6187816276</v>
      </c>
      <c r="K36" s="2">
        <v>3001706.2494708975</v>
      </c>
      <c r="L36" s="2">
        <v>3469940.213584108</v>
      </c>
      <c r="M36" s="2">
        <v>3720909.835427061</v>
      </c>
      <c r="N36" s="2">
        <v>3919497.8060199805</v>
      </c>
      <c r="O36" s="2">
        <v>4070602.9886994767</v>
      </c>
      <c r="P36" s="2">
        <v>4414900.080446867</v>
      </c>
      <c r="Q36" s="2">
        <v>4602250.189318813</v>
      </c>
      <c r="R36" s="2">
        <v>4907280.072280962</v>
      </c>
      <c r="S36" s="2">
        <v>5514816.793136156</v>
      </c>
      <c r="T36" s="2">
        <v>6055498.703820812</v>
      </c>
      <c r="U36" s="2">
        <v>6342658.101731019</v>
      </c>
      <c r="V36" s="2">
        <v>6179478.62806865</v>
      </c>
      <c r="W36" s="2">
        <v>6371621.398916714</v>
      </c>
      <c r="X36" s="2"/>
      <c r="Y36" s="2"/>
    </row>
    <row r="37" spans="2:25" ht="12.75">
      <c r="B37" t="s">
        <v>50</v>
      </c>
      <c r="C37" s="2">
        <v>1382038.1956950442</v>
      </c>
      <c r="D37" s="2">
        <v>1661032.4728018458</v>
      </c>
      <c r="E37" s="2">
        <v>1706775.8498754527</v>
      </c>
      <c r="F37" s="2">
        <v>1986503.1660685013</v>
      </c>
      <c r="G37" s="2">
        <v>2381752.8072112147</v>
      </c>
      <c r="H37" s="2">
        <v>2656240.4978238773</v>
      </c>
      <c r="I37" s="2">
        <v>3046409.681462638</v>
      </c>
      <c r="J37" s="2">
        <v>3611242.6228995435</v>
      </c>
      <c r="K37" s="2">
        <v>4311754.860215278</v>
      </c>
      <c r="L37" s="2">
        <v>5137231.539552986</v>
      </c>
      <c r="M37" s="2">
        <v>5300915.81825068</v>
      </c>
      <c r="N37" s="2">
        <v>5761068.5459061265</v>
      </c>
      <c r="O37" s="2">
        <v>6180916.627440471</v>
      </c>
      <c r="P37" s="2">
        <v>6596183.480705863</v>
      </c>
      <c r="Q37" s="2">
        <v>6799859.591961492</v>
      </c>
      <c r="R37" s="2">
        <v>7060845.190331142</v>
      </c>
      <c r="S37" s="2">
        <v>8037135.477320278</v>
      </c>
      <c r="T37" s="2">
        <v>8924147.366772046</v>
      </c>
      <c r="U37" s="2">
        <v>9325482.80214296</v>
      </c>
      <c r="V37" s="2">
        <v>9304838.956828564</v>
      </c>
      <c r="W37" s="2">
        <v>10030275.713057663</v>
      </c>
      <c r="X37" s="2"/>
      <c r="Y37" s="2"/>
    </row>
    <row r="38" spans="2:25" ht="12.75">
      <c r="B38" t="s">
        <v>51</v>
      </c>
      <c r="C38" s="2">
        <v>870368.1389704165</v>
      </c>
      <c r="D38" s="2">
        <v>963769.495496515</v>
      </c>
      <c r="E38" s="2">
        <v>1020084.5846181475</v>
      </c>
      <c r="F38" s="2">
        <v>1167288.2941324804</v>
      </c>
      <c r="G38" s="2">
        <v>1347713.4747250818</v>
      </c>
      <c r="H38" s="2">
        <v>1425951.598349609</v>
      </c>
      <c r="I38" s="2">
        <v>1535816.2887905298</v>
      </c>
      <c r="J38" s="2">
        <v>1731190.6414959754</v>
      </c>
      <c r="K38" s="2">
        <v>1912413.050160321</v>
      </c>
      <c r="L38" s="2">
        <v>2084566.5899126937</v>
      </c>
      <c r="M38" s="2">
        <v>2289906.8360232557</v>
      </c>
      <c r="N38" s="2">
        <v>2423456.658550912</v>
      </c>
      <c r="O38" s="2">
        <v>2489558.7917115013</v>
      </c>
      <c r="P38" s="2">
        <v>2525354.7177153123</v>
      </c>
      <c r="Q38" s="2">
        <v>2542350.448071119</v>
      </c>
      <c r="R38" s="2">
        <v>2597906.8742966144</v>
      </c>
      <c r="S38" s="2">
        <v>2811614.7592545846</v>
      </c>
      <c r="T38" s="2">
        <v>3092999.308509949</v>
      </c>
      <c r="U38" s="2">
        <v>3205592.840241644</v>
      </c>
      <c r="V38" s="2">
        <v>3103437.109639303</v>
      </c>
      <c r="W38" s="2">
        <v>3203669.127398589</v>
      </c>
      <c r="X38" s="2"/>
      <c r="Y38" s="2"/>
    </row>
    <row r="39" spans="2:25" ht="12.75">
      <c r="B39" t="s">
        <v>52</v>
      </c>
      <c r="C39" s="2">
        <v>4044983.1802469646</v>
      </c>
      <c r="D39" s="2">
        <v>4524903.079174856</v>
      </c>
      <c r="E39" s="2">
        <v>4622530.103406</v>
      </c>
      <c r="F39" s="2">
        <v>5258371.22617714</v>
      </c>
      <c r="G39" s="2">
        <v>6171228.585872408</v>
      </c>
      <c r="H39" s="2">
        <v>6569607.586074251</v>
      </c>
      <c r="I39" s="2">
        <v>6903829.736721766</v>
      </c>
      <c r="J39" s="2">
        <v>7711959.652735785</v>
      </c>
      <c r="K39" s="2">
        <v>8302403.034419459</v>
      </c>
      <c r="L39" s="2">
        <v>9276845.064231021</v>
      </c>
      <c r="M39" s="2">
        <v>9793376.133485233</v>
      </c>
      <c r="N39" s="2">
        <v>10289791.437686857</v>
      </c>
      <c r="O39" s="2">
        <v>10463279.827094374</v>
      </c>
      <c r="P39" s="2">
        <v>10597863.51618432</v>
      </c>
      <c r="Q39" s="2">
        <v>10818569.576498423</v>
      </c>
      <c r="R39" s="2">
        <v>11238508.846553084</v>
      </c>
      <c r="S39" s="2">
        <v>12689762.091674492</v>
      </c>
      <c r="T39" s="2">
        <v>13952184.433304261</v>
      </c>
      <c r="U39" s="2">
        <v>14680844.388830863</v>
      </c>
      <c r="V39" s="2">
        <v>14676865.336975934</v>
      </c>
      <c r="W39" s="2">
        <v>14997532.030964429</v>
      </c>
      <c r="X39" s="2"/>
      <c r="Y39" s="2"/>
    </row>
    <row r="40" spans="2:25" ht="12.75">
      <c r="B40" t="s">
        <v>53</v>
      </c>
      <c r="C40" s="2">
        <v>2171086.7940799</v>
      </c>
      <c r="D40" s="2">
        <v>2437099.4672078476</v>
      </c>
      <c r="E40" s="2">
        <v>2513461.392389039</v>
      </c>
      <c r="F40" s="2">
        <v>2834394.332176598</v>
      </c>
      <c r="G40" s="2">
        <v>3288328.7544136415</v>
      </c>
      <c r="H40" s="2">
        <v>3482544.2161104153</v>
      </c>
      <c r="I40" s="2">
        <v>3677545.7267298405</v>
      </c>
      <c r="J40" s="2">
        <v>4227655.649716647</v>
      </c>
      <c r="K40" s="2">
        <v>4666804.807756735</v>
      </c>
      <c r="L40" s="2">
        <v>5439109.488140383</v>
      </c>
      <c r="M40" s="2">
        <v>5657506.348766856</v>
      </c>
      <c r="N40" s="2">
        <v>5954314.003908046</v>
      </c>
      <c r="O40" s="2">
        <v>5964661.774378671</v>
      </c>
      <c r="P40" s="2">
        <v>5865093.568755781</v>
      </c>
      <c r="Q40" s="2">
        <v>6090480.473351653</v>
      </c>
      <c r="R40" s="2">
        <v>6359141.662912569</v>
      </c>
      <c r="S40" s="2">
        <v>7117600.073611682</v>
      </c>
      <c r="T40" s="2">
        <v>8195827.412210962</v>
      </c>
      <c r="U40" s="2">
        <v>8832042.675428608</v>
      </c>
      <c r="V40" s="2">
        <v>8689752.29907409</v>
      </c>
      <c r="W40" s="2">
        <v>9066453.921381256</v>
      </c>
      <c r="X40" s="2"/>
      <c r="Y40" s="2"/>
    </row>
    <row r="41" spans="2:25" ht="12.75">
      <c r="B41" t="s">
        <v>54</v>
      </c>
      <c r="C41" s="2">
        <v>10183734.775215121</v>
      </c>
      <c r="D41" s="2">
        <v>11340498.450178193</v>
      </c>
      <c r="E41" s="2">
        <v>12103631.397538733</v>
      </c>
      <c r="F41" s="2">
        <v>14562817.490948461</v>
      </c>
      <c r="G41" s="2">
        <v>17078529.380779784</v>
      </c>
      <c r="H41" s="2">
        <v>18621882.326761343</v>
      </c>
      <c r="I41" s="2">
        <v>20387636.19047582</v>
      </c>
      <c r="J41" s="2">
        <v>23454177.68628754</v>
      </c>
      <c r="K41" s="2">
        <v>26138500.969720706</v>
      </c>
      <c r="L41" s="2">
        <v>29850589.493624695</v>
      </c>
      <c r="M41" s="2">
        <v>32819076.041786067</v>
      </c>
      <c r="N41" s="2">
        <v>34279182.62666942</v>
      </c>
      <c r="O41" s="2">
        <v>34619856.29132225</v>
      </c>
      <c r="P41" s="2">
        <v>35365052.21842487</v>
      </c>
      <c r="Q41" s="2">
        <v>36325395.518948115</v>
      </c>
      <c r="R41" s="2">
        <v>36780706.73110504</v>
      </c>
      <c r="S41" s="2">
        <v>41317848.1030541</v>
      </c>
      <c r="T41" s="2">
        <v>46261321.65920292</v>
      </c>
      <c r="U41" s="2">
        <v>49005477.388598986</v>
      </c>
      <c r="V41" s="2">
        <v>47236843.43570004</v>
      </c>
      <c r="W41" s="2">
        <v>50591439.35737179</v>
      </c>
      <c r="X41" s="2"/>
      <c r="Y41" s="2"/>
    </row>
    <row r="42" spans="2:25" ht="12.75">
      <c r="B42" t="s">
        <v>55</v>
      </c>
      <c r="C42" s="2">
        <v>4983592.369550323</v>
      </c>
      <c r="D42" s="2">
        <v>5666082.22300408</v>
      </c>
      <c r="E42" s="2">
        <v>6001743.299352474</v>
      </c>
      <c r="F42" s="2">
        <v>6839380.7650716305</v>
      </c>
      <c r="G42" s="2">
        <v>7983767.244685209</v>
      </c>
      <c r="H42" s="2">
        <v>8599207.956955817</v>
      </c>
      <c r="I42" s="2">
        <v>9402003.773252228</v>
      </c>
      <c r="J42" s="2">
        <v>10783292.844414208</v>
      </c>
      <c r="K42" s="2">
        <v>12143434.402943354</v>
      </c>
      <c r="L42" s="2">
        <v>14272385.57450044</v>
      </c>
      <c r="M42" s="2">
        <v>15620407.77097817</v>
      </c>
      <c r="N42" s="2">
        <v>16822743.91516756</v>
      </c>
      <c r="O42" s="2">
        <v>17281198.13950493</v>
      </c>
      <c r="P42" s="2">
        <v>17786384.211713336</v>
      </c>
      <c r="Q42" s="2">
        <v>18636117.107274443</v>
      </c>
      <c r="R42" s="2">
        <v>19185351.89917646</v>
      </c>
      <c r="S42" s="2">
        <v>21593212.98970779</v>
      </c>
      <c r="T42" s="2">
        <v>24384876.374656472</v>
      </c>
      <c r="U42" s="2">
        <v>25703010.937484328</v>
      </c>
      <c r="V42" s="2">
        <v>24772176.66708413</v>
      </c>
      <c r="W42" s="2">
        <v>26726133.349923655</v>
      </c>
      <c r="X42" s="2"/>
      <c r="Y42" s="2"/>
    </row>
    <row r="43" spans="2:25" ht="12.75">
      <c r="B43" t="s">
        <v>56</v>
      </c>
      <c r="C43" s="2">
        <v>1391527.0049457164</v>
      </c>
      <c r="D43" s="2">
        <v>1590914.3939570705</v>
      </c>
      <c r="E43" s="2">
        <v>1634103.1811083376</v>
      </c>
      <c r="F43" s="2">
        <v>1800197.5245341496</v>
      </c>
      <c r="G43" s="2">
        <v>1972379.8905963122</v>
      </c>
      <c r="H43" s="2">
        <v>2041718.7046568817</v>
      </c>
      <c r="I43" s="2">
        <v>2129809.620984472</v>
      </c>
      <c r="J43" s="2">
        <v>2314069.164827959</v>
      </c>
      <c r="K43" s="2">
        <v>2512727.5129607646</v>
      </c>
      <c r="L43" s="2">
        <v>2795693.2248538476</v>
      </c>
      <c r="M43" s="2">
        <v>2856627.988919232</v>
      </c>
      <c r="N43" s="2">
        <v>2951839.5257835574</v>
      </c>
      <c r="O43" s="2">
        <v>3090125.4810010768</v>
      </c>
      <c r="P43" s="2">
        <v>3189476.7699374855</v>
      </c>
      <c r="Q43" s="2">
        <v>3262992.5575882467</v>
      </c>
      <c r="R43" s="2">
        <v>3385567.2292800415</v>
      </c>
      <c r="S43" s="2">
        <v>3930708.1930452893</v>
      </c>
      <c r="T43" s="2">
        <v>4408681.4486266235</v>
      </c>
      <c r="U43" s="2">
        <v>4705667.194461389</v>
      </c>
      <c r="V43" s="2">
        <v>4705845.5696867</v>
      </c>
      <c r="W43" s="2">
        <v>4653407.203873054</v>
      </c>
      <c r="X43" s="2"/>
      <c r="Y43" s="2"/>
    </row>
    <row r="44" spans="2:25" ht="12.75">
      <c r="B44" t="s">
        <v>57</v>
      </c>
      <c r="C44" s="2">
        <v>3460517.018153217</v>
      </c>
      <c r="D44" s="2">
        <v>3822091.6986503294</v>
      </c>
      <c r="E44" s="2">
        <v>3926733.4650766393</v>
      </c>
      <c r="F44" s="2">
        <v>4407337.568279329</v>
      </c>
      <c r="G44" s="2">
        <v>5180724.339788205</v>
      </c>
      <c r="H44" s="2">
        <v>5585468.428834157</v>
      </c>
      <c r="I44" s="2">
        <v>6062960.250490138</v>
      </c>
      <c r="J44" s="2">
        <v>6883409.088290573</v>
      </c>
      <c r="K44" s="2">
        <v>7696998.9688834995</v>
      </c>
      <c r="L44" s="2">
        <v>8861686.42100025</v>
      </c>
      <c r="M44" s="2">
        <v>9546748.460783117</v>
      </c>
      <c r="N44" s="2">
        <v>10214435.96984826</v>
      </c>
      <c r="O44" s="2">
        <v>10555787.740995603</v>
      </c>
      <c r="P44" s="2">
        <v>10738681.958223797</v>
      </c>
      <c r="Q44" s="2">
        <v>11115267.631458146</v>
      </c>
      <c r="R44" s="2">
        <v>11330865.711897168</v>
      </c>
      <c r="S44" s="2">
        <v>12419094.018359588</v>
      </c>
      <c r="T44" s="2">
        <v>13903497.1922935</v>
      </c>
      <c r="U44" s="2">
        <v>14729907.070146497</v>
      </c>
      <c r="V44" s="2">
        <v>14416582.328473857</v>
      </c>
      <c r="W44" s="2">
        <v>14736514.204762243</v>
      </c>
      <c r="X44" s="2"/>
      <c r="Y44" s="2"/>
    </row>
    <row r="45" spans="2:25" ht="12.75">
      <c r="B45" t="s">
        <v>58</v>
      </c>
      <c r="C45" s="2">
        <v>8169253.000605298</v>
      </c>
      <c r="D45" s="2">
        <v>9331087.701348934</v>
      </c>
      <c r="E45" s="2">
        <v>9685731.332311276</v>
      </c>
      <c r="F45" s="2">
        <v>11546399.15347549</v>
      </c>
      <c r="G45" s="2">
        <v>13418491.93692834</v>
      </c>
      <c r="H45" s="2">
        <v>14927194.132507792</v>
      </c>
      <c r="I45" s="2">
        <v>15970676.797945565</v>
      </c>
      <c r="J45" s="2">
        <v>18388557.767498128</v>
      </c>
      <c r="K45" s="2">
        <v>20658220.93833934</v>
      </c>
      <c r="L45" s="2">
        <v>24392939.02318365</v>
      </c>
      <c r="M45" s="2">
        <v>27328995.287586</v>
      </c>
      <c r="N45" s="2">
        <v>28079775.691015955</v>
      </c>
      <c r="O45" s="2">
        <v>28205260.31255605</v>
      </c>
      <c r="P45" s="2">
        <v>29295633.271911483</v>
      </c>
      <c r="Q45" s="2">
        <v>29708395.96007336</v>
      </c>
      <c r="R45" s="2">
        <v>30738894.903729644</v>
      </c>
      <c r="S45" s="2">
        <v>34652336.78590275</v>
      </c>
      <c r="T45" s="2">
        <v>38572441.63465908</v>
      </c>
      <c r="U45" s="2">
        <v>40242388.489383355</v>
      </c>
      <c r="V45" s="2">
        <v>39675097.257133506</v>
      </c>
      <c r="W45" s="2">
        <v>43620843.66887694</v>
      </c>
      <c r="X45" s="2"/>
      <c r="Y45" s="2"/>
    </row>
    <row r="46" spans="2:25" ht="12.75">
      <c r="B46" t="s">
        <v>59</v>
      </c>
      <c r="C46" s="2">
        <v>1056523.0601116244</v>
      </c>
      <c r="D46" s="2">
        <v>1171973.6035483754</v>
      </c>
      <c r="E46" s="2">
        <v>1232876.7924619908</v>
      </c>
      <c r="F46" s="2">
        <v>1492689.127086505</v>
      </c>
      <c r="G46" s="2">
        <v>1788394.3090777115</v>
      </c>
      <c r="H46" s="2">
        <v>1957760.764093911</v>
      </c>
      <c r="I46" s="2">
        <v>2136742.7507128804</v>
      </c>
      <c r="J46" s="2">
        <v>2464356.1613427117</v>
      </c>
      <c r="K46" s="2">
        <v>2767676.287933181</v>
      </c>
      <c r="L46" s="2">
        <v>3229245.277963754</v>
      </c>
      <c r="M46" s="2">
        <v>3399328.6180531303</v>
      </c>
      <c r="N46" s="2">
        <v>3562589.0126261725</v>
      </c>
      <c r="O46" s="2">
        <v>3695680.394794419</v>
      </c>
      <c r="P46" s="2">
        <v>3720787.2354860255</v>
      </c>
      <c r="Q46" s="2">
        <v>3940894.5309061743</v>
      </c>
      <c r="R46" s="2">
        <v>4153763.5548476395</v>
      </c>
      <c r="S46" s="2">
        <v>4696431.941747898</v>
      </c>
      <c r="T46" s="2">
        <v>5325402.518230672</v>
      </c>
      <c r="U46" s="2">
        <v>5635256.906012187</v>
      </c>
      <c r="V46" s="2">
        <v>5676702.043292921</v>
      </c>
      <c r="W46" s="2">
        <v>6008978.142779935</v>
      </c>
      <c r="X46" s="2"/>
      <c r="Y46" s="2"/>
    </row>
    <row r="47" spans="2:25" ht="12.75">
      <c r="B47" t="s">
        <v>60</v>
      </c>
      <c r="C47" s="2">
        <v>817941.8312216914</v>
      </c>
      <c r="D47" s="2">
        <v>912130.4332439884</v>
      </c>
      <c r="E47" s="2">
        <v>949879.4804269632</v>
      </c>
      <c r="F47" s="2">
        <v>1107062.6519189642</v>
      </c>
      <c r="G47" s="2">
        <v>1334428.1514850592</v>
      </c>
      <c r="H47" s="2">
        <v>1440627.8154430042</v>
      </c>
      <c r="I47" s="2">
        <v>1576472.9622866726</v>
      </c>
      <c r="J47" s="2">
        <v>1775561.4740938023</v>
      </c>
      <c r="K47" s="2">
        <v>1999889.5531379192</v>
      </c>
      <c r="L47" s="2">
        <v>2243152.4687573877</v>
      </c>
      <c r="M47" s="2">
        <v>2513006.9036257057</v>
      </c>
      <c r="N47" s="2">
        <v>2616219.912404356</v>
      </c>
      <c r="O47" s="2">
        <v>2629006.21588523</v>
      </c>
      <c r="P47" s="2">
        <v>2646729.8959359173</v>
      </c>
      <c r="Q47" s="2">
        <v>2808092.103191603</v>
      </c>
      <c r="R47" s="2">
        <v>2992439.860246179</v>
      </c>
      <c r="S47" s="2">
        <v>3296713.3487681854</v>
      </c>
      <c r="T47" s="2">
        <v>3689997.148475344</v>
      </c>
      <c r="U47" s="2">
        <v>4026574.9663799778</v>
      </c>
      <c r="V47" s="2">
        <v>3877517.029647826</v>
      </c>
      <c r="W47" s="2">
        <v>4252961.732222391</v>
      </c>
      <c r="X47" s="2"/>
      <c r="Y47" s="2"/>
    </row>
    <row r="48" spans="2:25" ht="12.75">
      <c r="B48" t="s">
        <v>61</v>
      </c>
      <c r="C48" s="2">
        <v>3746628.0467302958</v>
      </c>
      <c r="D48" s="2">
        <v>4105840.409746658</v>
      </c>
      <c r="E48" s="2">
        <v>4301223.288548587</v>
      </c>
      <c r="F48" s="2">
        <v>5104153.9416711535</v>
      </c>
      <c r="G48" s="2">
        <v>6197648.041168305</v>
      </c>
      <c r="H48" s="2">
        <v>6986007.760510837</v>
      </c>
      <c r="I48" s="2">
        <v>7623319.703685125</v>
      </c>
      <c r="J48" s="2">
        <v>8813780.599874089</v>
      </c>
      <c r="K48" s="2">
        <v>9720996.196375862</v>
      </c>
      <c r="L48" s="2">
        <v>10989983.085080782</v>
      </c>
      <c r="M48" s="2">
        <v>12558589.543169072</v>
      </c>
      <c r="N48" s="2">
        <v>12576173.834925754</v>
      </c>
      <c r="O48" s="2">
        <v>12056616.765883587</v>
      </c>
      <c r="P48" s="2">
        <v>11674662.647410566</v>
      </c>
      <c r="Q48" s="2">
        <v>11828090.547492733</v>
      </c>
      <c r="R48" s="2">
        <v>12236690.779335545</v>
      </c>
      <c r="S48" s="2">
        <v>13393279.637029873</v>
      </c>
      <c r="T48" s="2">
        <v>14617365.580468975</v>
      </c>
      <c r="U48" s="2">
        <v>15417539.041502729</v>
      </c>
      <c r="V48" s="2">
        <v>14962985.189482851</v>
      </c>
      <c r="W48" s="2">
        <v>15455496.739767687</v>
      </c>
      <c r="X48" s="2"/>
      <c r="Y48" s="2"/>
    </row>
    <row r="49" spans="2:25" ht="12.75">
      <c r="B49" t="s">
        <v>62</v>
      </c>
      <c r="C49" s="2">
        <v>448820.3295640182</v>
      </c>
      <c r="D49" s="2">
        <v>500066.3951146006</v>
      </c>
      <c r="E49" s="2">
        <v>517775.3427681306</v>
      </c>
      <c r="F49" s="2">
        <v>590611.4986143932</v>
      </c>
      <c r="G49" s="2">
        <v>691609.3680092511</v>
      </c>
      <c r="H49" s="2">
        <v>745490.7004572172</v>
      </c>
      <c r="I49" s="2">
        <v>788977.216443861</v>
      </c>
      <c r="J49" s="2">
        <v>876781.813817927</v>
      </c>
      <c r="K49" s="2">
        <v>962370.1107946838</v>
      </c>
      <c r="L49" s="2">
        <v>1070808.8286596418</v>
      </c>
      <c r="M49" s="2">
        <v>1143441.0827336342</v>
      </c>
      <c r="N49" s="2">
        <v>1210777.3211017586</v>
      </c>
      <c r="O49" s="2">
        <v>1276076.1549071206</v>
      </c>
      <c r="P49" s="2">
        <v>1324850.9204280039</v>
      </c>
      <c r="Q49" s="2">
        <v>1412933.1167688218</v>
      </c>
      <c r="R49" s="2">
        <v>1468959.385586497</v>
      </c>
      <c r="S49" s="2">
        <v>1604858.0749256879</v>
      </c>
      <c r="T49" s="2">
        <v>1797699.1792744612</v>
      </c>
      <c r="U49" s="2">
        <v>1973173.0555657558</v>
      </c>
      <c r="V49" s="2">
        <v>1966008.2634626355</v>
      </c>
      <c r="W49" s="2">
        <v>2194675.3785031983</v>
      </c>
      <c r="X49" s="2"/>
      <c r="Y49" s="2"/>
    </row>
    <row r="50" spans="2:25" ht="12.75">
      <c r="B50" t="s">
        <v>63</v>
      </c>
      <c r="C50" s="2">
        <v>211430.9683174218</v>
      </c>
      <c r="D50" s="2">
        <v>223302.8713035679</v>
      </c>
      <c r="E50" s="2">
        <v>214895.21687855685</v>
      </c>
      <c r="F50" s="2">
        <v>245028.01178723434</v>
      </c>
      <c r="G50" s="2">
        <v>258105.88318399418</v>
      </c>
      <c r="H50" s="2">
        <v>269256.7295705611</v>
      </c>
      <c r="I50" s="2">
        <v>281872.05244898784</v>
      </c>
      <c r="J50" s="2">
        <v>310716.2964362489</v>
      </c>
      <c r="K50" s="2">
        <v>329660.70866562496</v>
      </c>
      <c r="L50" s="2">
        <v>383486.02715612145</v>
      </c>
      <c r="M50" s="2">
        <v>398602.9272546255</v>
      </c>
      <c r="N50" s="2">
        <v>407350.5312432503</v>
      </c>
      <c r="O50" s="2">
        <v>414736.49899576</v>
      </c>
      <c r="P50" s="2">
        <v>437567.7654044948</v>
      </c>
      <c r="Q50" s="2">
        <v>467089.0090962339</v>
      </c>
      <c r="R50" s="2">
        <v>472790.91327517724</v>
      </c>
      <c r="S50" s="2">
        <v>512335.7731592747</v>
      </c>
      <c r="T50" s="2">
        <v>559132.9363474471</v>
      </c>
      <c r="U50" s="2">
        <v>597599.444269459</v>
      </c>
      <c r="V50" s="2">
        <v>608272.9037079121</v>
      </c>
      <c r="W50" s="2">
        <v>670787.3917778161</v>
      </c>
      <c r="X50" s="2"/>
      <c r="Y50" s="2"/>
    </row>
    <row r="51" spans="2:25" ht="12.75">
      <c r="B51" t="s">
        <v>147</v>
      </c>
      <c r="C51" s="2">
        <v>55813508.441119134</v>
      </c>
      <c r="D51" s="2">
        <v>62425736.59370764</v>
      </c>
      <c r="E51" s="2">
        <v>65173782.98289876</v>
      </c>
      <c r="F51" s="2">
        <v>75916159.07878485</v>
      </c>
      <c r="G51" s="2">
        <v>88686552.48817733</v>
      </c>
      <c r="H51" s="2">
        <v>96215385.90592627</v>
      </c>
      <c r="I51" s="2">
        <v>104256233.00063929</v>
      </c>
      <c r="J51" s="2">
        <v>119238421.50746694</v>
      </c>
      <c r="K51" s="2">
        <v>132735680.81590775</v>
      </c>
      <c r="L51" s="2">
        <v>152618269.39360887</v>
      </c>
      <c r="M51" s="2">
        <v>166127906.10258153</v>
      </c>
      <c r="N51" s="2">
        <v>173836331.5798308</v>
      </c>
      <c r="O51" s="2">
        <v>176284219.39716434</v>
      </c>
      <c r="P51" s="2">
        <v>180259520.38392755</v>
      </c>
      <c r="Q51" s="2">
        <v>185292426.7808088</v>
      </c>
      <c r="R51" s="2">
        <v>190821315.76189798</v>
      </c>
      <c r="S51" s="2">
        <v>213166185.58395413</v>
      </c>
      <c r="T51" s="2">
        <v>237827373.52173668</v>
      </c>
      <c r="U51" s="2">
        <v>251405540.4049812</v>
      </c>
      <c r="V51" s="2">
        <v>245797379.60194796</v>
      </c>
      <c r="W51" s="2">
        <v>259055582.3029125</v>
      </c>
      <c r="X51" s="2"/>
      <c r="Y51" s="2"/>
    </row>
    <row r="52" spans="2:23" ht="12.75">
      <c r="B52" t="s">
        <v>22</v>
      </c>
      <c r="C52" s="2">
        <f aca="true" t="shared" si="1" ref="C52:W52">C51/1000</f>
        <v>55813.508441119135</v>
      </c>
      <c r="D52" s="2">
        <f t="shared" si="1"/>
        <v>62425.73659370765</v>
      </c>
      <c r="E52" s="2">
        <f t="shared" si="1"/>
        <v>65173.78298289876</v>
      </c>
      <c r="F52" s="2">
        <f t="shared" si="1"/>
        <v>75916.15907878485</v>
      </c>
      <c r="G52" s="2">
        <f t="shared" si="1"/>
        <v>88686.55248817733</v>
      </c>
      <c r="H52" s="2">
        <f t="shared" si="1"/>
        <v>96215.38590592628</v>
      </c>
      <c r="I52" s="2">
        <f t="shared" si="1"/>
        <v>104256.23300063929</v>
      </c>
      <c r="J52" s="2">
        <f t="shared" si="1"/>
        <v>119238.42150746695</v>
      </c>
      <c r="K52" s="2">
        <f t="shared" si="1"/>
        <v>132735.68081590775</v>
      </c>
      <c r="L52" s="2">
        <f t="shared" si="1"/>
        <v>152618.26939360888</v>
      </c>
      <c r="M52" s="2">
        <f t="shared" si="1"/>
        <v>166127.90610258153</v>
      </c>
      <c r="N52" s="2">
        <f t="shared" si="1"/>
        <v>173836.3315798308</v>
      </c>
      <c r="O52" s="2">
        <f t="shared" si="1"/>
        <v>176284.21939716436</v>
      </c>
      <c r="P52" s="2">
        <f t="shared" si="1"/>
        <v>180259.52038392756</v>
      </c>
      <c r="Q52" s="2">
        <f t="shared" si="1"/>
        <v>185292.4267808088</v>
      </c>
      <c r="R52" s="2">
        <f t="shared" si="1"/>
        <v>190821.31576189797</v>
      </c>
      <c r="S52" s="2">
        <f t="shared" si="1"/>
        <v>213166.18558395412</v>
      </c>
      <c r="T52" s="2">
        <f t="shared" si="1"/>
        <v>237827.37352173668</v>
      </c>
      <c r="U52" s="2">
        <f t="shared" si="1"/>
        <v>251405.5404049812</v>
      </c>
      <c r="V52" s="2">
        <f t="shared" si="1"/>
        <v>245797.37960194796</v>
      </c>
      <c r="W52" s="2">
        <f t="shared" si="1"/>
        <v>259055.58230291252</v>
      </c>
    </row>
    <row r="56" ht="12.75">
      <c r="B56" s="5" t="s">
        <v>86</v>
      </c>
    </row>
    <row r="58" spans="3:25" ht="12.75">
      <c r="C58" s="1">
        <v>1955</v>
      </c>
      <c r="D58" s="1">
        <v>1957</v>
      </c>
      <c r="E58" s="1">
        <v>1959</v>
      </c>
      <c r="F58" s="1">
        <v>1961</v>
      </c>
      <c r="G58" s="1">
        <v>1963</v>
      </c>
      <c r="H58" s="1">
        <v>1965</v>
      </c>
      <c r="I58" s="1">
        <v>1967</v>
      </c>
      <c r="J58" s="1">
        <v>1969</v>
      </c>
      <c r="K58" s="1">
        <v>1971</v>
      </c>
      <c r="L58" s="1">
        <v>1973</v>
      </c>
      <c r="M58" s="1">
        <v>1975</v>
      </c>
      <c r="N58" s="1">
        <v>1977</v>
      </c>
      <c r="O58" s="1">
        <v>1979</v>
      </c>
      <c r="P58" s="1">
        <v>1981</v>
      </c>
      <c r="Q58" s="1">
        <v>1983</v>
      </c>
      <c r="R58" s="1">
        <v>1985</v>
      </c>
      <c r="S58" s="1">
        <v>1987</v>
      </c>
      <c r="T58" s="1">
        <v>1989</v>
      </c>
      <c r="U58" s="1">
        <v>1991</v>
      </c>
      <c r="V58" s="1">
        <v>1993</v>
      </c>
      <c r="W58" s="1">
        <v>1995</v>
      </c>
      <c r="X58" s="1"/>
      <c r="Y58" s="1"/>
    </row>
    <row r="59" spans="2:25" ht="12.75">
      <c r="B59" t="s">
        <v>46</v>
      </c>
      <c r="C59" s="2">
        <v>1979.8880000000001</v>
      </c>
      <c r="D59" s="2">
        <v>1986.625</v>
      </c>
      <c r="E59" s="2">
        <v>1984.982</v>
      </c>
      <c r="F59" s="2">
        <v>1975.805</v>
      </c>
      <c r="G59" s="2">
        <v>1972.786</v>
      </c>
      <c r="H59" s="2">
        <v>1965.037</v>
      </c>
      <c r="I59" s="2">
        <v>1945.371</v>
      </c>
      <c r="J59" s="2">
        <v>1955.786</v>
      </c>
      <c r="K59" s="2">
        <v>1953.68</v>
      </c>
      <c r="L59" s="2">
        <v>1939.945</v>
      </c>
      <c r="M59" s="2">
        <v>1900.015</v>
      </c>
      <c r="N59" s="2">
        <v>1879.7330000000002</v>
      </c>
      <c r="O59" s="2">
        <v>1859.484</v>
      </c>
      <c r="P59" s="2">
        <v>1793.306</v>
      </c>
      <c r="Q59" s="2">
        <v>1747.933</v>
      </c>
      <c r="R59" s="2">
        <v>1752.8410000000001</v>
      </c>
      <c r="S59" s="2">
        <v>1801.474</v>
      </c>
      <c r="T59" s="2">
        <v>1866.4119999999998</v>
      </c>
      <c r="U59" s="2">
        <v>1907.499</v>
      </c>
      <c r="V59" s="2">
        <v>1847.215</v>
      </c>
      <c r="W59" s="2">
        <v>1934.3639999999996</v>
      </c>
      <c r="X59" s="2"/>
      <c r="Y59" s="2"/>
    </row>
    <row r="60" spans="2:25" ht="12.75">
      <c r="B60" t="s">
        <v>47</v>
      </c>
      <c r="C60" s="2">
        <v>462.60900000000004</v>
      </c>
      <c r="D60" s="2">
        <v>468.817</v>
      </c>
      <c r="E60" s="2">
        <v>472.18600000000004</v>
      </c>
      <c r="F60" s="2">
        <v>473.884</v>
      </c>
      <c r="G60" s="2">
        <v>471.485</v>
      </c>
      <c r="H60" s="2">
        <v>469.414</v>
      </c>
      <c r="I60" s="2">
        <v>466.772</v>
      </c>
      <c r="J60" s="2">
        <v>461.091</v>
      </c>
      <c r="K60" s="2">
        <v>453.337</v>
      </c>
      <c r="L60" s="2">
        <v>445.252</v>
      </c>
      <c r="M60" s="2">
        <v>434.651</v>
      </c>
      <c r="N60" s="2">
        <v>429.83</v>
      </c>
      <c r="O60" s="2">
        <v>428.991</v>
      </c>
      <c r="P60" s="2">
        <v>419.205</v>
      </c>
      <c r="Q60" s="2">
        <v>411.63199999999995</v>
      </c>
      <c r="R60" s="2">
        <v>412.558</v>
      </c>
      <c r="S60" s="2">
        <v>421.03</v>
      </c>
      <c r="T60" s="2">
        <v>433.56399999999996</v>
      </c>
      <c r="U60" s="2">
        <v>441.09</v>
      </c>
      <c r="V60" s="2">
        <v>425.08099999999996</v>
      </c>
      <c r="W60" s="2">
        <v>427.839</v>
      </c>
      <c r="X60" s="2"/>
      <c r="Y60" s="2"/>
    </row>
    <row r="61" spans="2:25" ht="12.75">
      <c r="B61" t="s">
        <v>48</v>
      </c>
      <c r="C61" s="2">
        <v>401.942</v>
      </c>
      <c r="D61" s="2">
        <v>413.505</v>
      </c>
      <c r="E61" s="2">
        <v>422.951</v>
      </c>
      <c r="F61" s="2">
        <v>434.639</v>
      </c>
      <c r="G61" s="2">
        <v>431.501</v>
      </c>
      <c r="H61" s="2">
        <v>426.8</v>
      </c>
      <c r="I61" s="2">
        <v>428.18399999999997</v>
      </c>
      <c r="J61" s="2">
        <v>425.796</v>
      </c>
      <c r="K61" s="2">
        <v>420.57</v>
      </c>
      <c r="L61" s="2">
        <v>420.68899999999996</v>
      </c>
      <c r="M61" s="2">
        <v>423.639</v>
      </c>
      <c r="N61" s="2">
        <v>418.867</v>
      </c>
      <c r="O61" s="2">
        <v>412.99800000000005</v>
      </c>
      <c r="P61" s="2">
        <v>391.895</v>
      </c>
      <c r="Q61" s="2">
        <v>384.15</v>
      </c>
      <c r="R61" s="2">
        <v>379.77299999999997</v>
      </c>
      <c r="S61" s="2">
        <v>387.59299999999996</v>
      </c>
      <c r="T61" s="2">
        <v>379.99</v>
      </c>
      <c r="U61" s="2">
        <v>372.14</v>
      </c>
      <c r="V61" s="2">
        <v>347.361</v>
      </c>
      <c r="W61" s="2">
        <v>350.992</v>
      </c>
      <c r="X61" s="2"/>
      <c r="Y61" s="2"/>
    </row>
    <row r="62" spans="2:25" ht="12.75">
      <c r="B62" t="s">
        <v>49</v>
      </c>
      <c r="C62" s="2">
        <v>190.844</v>
      </c>
      <c r="D62" s="2">
        <v>196.17</v>
      </c>
      <c r="E62" s="2">
        <v>205.716</v>
      </c>
      <c r="F62" s="2">
        <v>215.73199999999997</v>
      </c>
      <c r="G62" s="2">
        <v>220.59300000000002</v>
      </c>
      <c r="H62" s="2">
        <v>227.89299999999997</v>
      </c>
      <c r="I62" s="2">
        <v>234.97299999999998</v>
      </c>
      <c r="J62" s="2">
        <v>255.14700000000002</v>
      </c>
      <c r="K62" s="2">
        <v>264.736</v>
      </c>
      <c r="L62" s="2">
        <v>272.944</v>
      </c>
      <c r="M62" s="2">
        <v>272.415</v>
      </c>
      <c r="N62" s="2">
        <v>270.02</v>
      </c>
      <c r="O62" s="2">
        <v>275.45</v>
      </c>
      <c r="P62" s="2">
        <v>280.73400000000004</v>
      </c>
      <c r="Q62" s="2">
        <v>290.31399999999996</v>
      </c>
      <c r="R62" s="2">
        <v>306.598</v>
      </c>
      <c r="S62" s="2">
        <v>319.948</v>
      </c>
      <c r="T62" s="2">
        <v>330.049</v>
      </c>
      <c r="U62" s="2">
        <v>335.745</v>
      </c>
      <c r="V62" s="2">
        <v>331.622</v>
      </c>
      <c r="W62" s="2">
        <v>340.078</v>
      </c>
      <c r="X62" s="2"/>
      <c r="Y62" s="2"/>
    </row>
    <row r="63" spans="2:25" ht="12.75">
      <c r="B63" t="s">
        <v>50</v>
      </c>
      <c r="C63" s="2">
        <v>331.4</v>
      </c>
      <c r="D63" s="2">
        <v>335.586</v>
      </c>
      <c r="E63" s="2">
        <v>344.373</v>
      </c>
      <c r="F63" s="2">
        <v>347.29099999999994</v>
      </c>
      <c r="G63" s="2">
        <v>355.695</v>
      </c>
      <c r="H63" s="2">
        <v>368.14099999999996</v>
      </c>
      <c r="I63" s="2">
        <v>387.44399999999996</v>
      </c>
      <c r="J63" s="2">
        <v>400.17100000000005</v>
      </c>
      <c r="K63" s="2">
        <v>420.018</v>
      </c>
      <c r="L63" s="2">
        <v>430.91</v>
      </c>
      <c r="M63" s="2">
        <v>423.395</v>
      </c>
      <c r="N63" s="2">
        <v>433.222</v>
      </c>
      <c r="O63" s="2">
        <v>458.69899999999996</v>
      </c>
      <c r="P63" s="2">
        <v>456.586</v>
      </c>
      <c r="Q63" s="2">
        <v>456.07099999999997</v>
      </c>
      <c r="R63" s="2">
        <v>457.299</v>
      </c>
      <c r="S63" s="2">
        <v>478.58199999999994</v>
      </c>
      <c r="T63" s="2">
        <v>494.56700000000006</v>
      </c>
      <c r="U63" s="2">
        <v>499.538</v>
      </c>
      <c r="V63" s="2">
        <v>487.62699999999995</v>
      </c>
      <c r="W63" s="2">
        <v>534.5020000000001</v>
      </c>
      <c r="X63" s="2"/>
      <c r="Y63" s="2"/>
    </row>
    <row r="64" spans="2:25" ht="12.75">
      <c r="B64" t="s">
        <v>51</v>
      </c>
      <c r="C64" s="2">
        <v>181.532</v>
      </c>
      <c r="D64" s="2">
        <v>186.35399999999998</v>
      </c>
      <c r="E64" s="2">
        <v>189.423</v>
      </c>
      <c r="F64" s="2">
        <v>192.084</v>
      </c>
      <c r="G64" s="2">
        <v>193.24599999999998</v>
      </c>
      <c r="H64" s="2">
        <v>193.598</v>
      </c>
      <c r="I64" s="2">
        <v>194.497</v>
      </c>
      <c r="J64" s="2">
        <v>192.802</v>
      </c>
      <c r="K64" s="2">
        <v>193.775</v>
      </c>
      <c r="L64" s="2">
        <v>191.214</v>
      </c>
      <c r="M64" s="2">
        <v>193.14</v>
      </c>
      <c r="N64" s="2">
        <v>195.055</v>
      </c>
      <c r="O64" s="2">
        <v>196.987</v>
      </c>
      <c r="P64" s="2">
        <v>184.906</v>
      </c>
      <c r="Q64" s="2">
        <v>181.445</v>
      </c>
      <c r="R64" s="2">
        <v>177.803</v>
      </c>
      <c r="S64" s="2">
        <v>180.074</v>
      </c>
      <c r="T64" s="2">
        <v>183.898</v>
      </c>
      <c r="U64" s="2">
        <v>179.132</v>
      </c>
      <c r="V64" s="2">
        <v>170.99699999999999</v>
      </c>
      <c r="W64" s="2">
        <v>170.29799999999997</v>
      </c>
      <c r="X64" s="2"/>
      <c r="Y64" s="2"/>
    </row>
    <row r="65" spans="2:25" ht="12.75">
      <c r="B65" t="s">
        <v>52</v>
      </c>
      <c r="C65" s="2">
        <v>1134.266</v>
      </c>
      <c r="D65" s="2">
        <v>1141.891</v>
      </c>
      <c r="E65" s="2">
        <v>1144.4589999999998</v>
      </c>
      <c r="F65" s="2">
        <v>1134.59</v>
      </c>
      <c r="G65" s="2">
        <v>1124.708</v>
      </c>
      <c r="H65" s="2">
        <v>1095.65</v>
      </c>
      <c r="I65" s="2">
        <v>1074.971</v>
      </c>
      <c r="J65" s="2">
        <v>1066.592</v>
      </c>
      <c r="K65" s="2">
        <v>1029.717</v>
      </c>
      <c r="L65" s="2">
        <v>1002.3910000000001</v>
      </c>
      <c r="M65" s="2">
        <v>982.303</v>
      </c>
      <c r="N65" s="2">
        <v>961.0530000000001</v>
      </c>
      <c r="O65" s="2">
        <v>930.325</v>
      </c>
      <c r="P65" s="2">
        <v>883.4639999999999</v>
      </c>
      <c r="Q65" s="2">
        <v>851.249</v>
      </c>
      <c r="R65" s="2">
        <v>846.308</v>
      </c>
      <c r="S65" s="2">
        <v>857.6709999999999</v>
      </c>
      <c r="T65" s="2">
        <v>873.555</v>
      </c>
      <c r="U65" s="2">
        <v>865.1640000000001</v>
      </c>
      <c r="V65" s="2">
        <v>832.54</v>
      </c>
      <c r="W65" s="2">
        <v>840.5529999999999</v>
      </c>
      <c r="X65" s="2"/>
      <c r="Y65" s="2"/>
    </row>
    <row r="66" spans="2:25" ht="12.75">
      <c r="B66" t="s">
        <v>53</v>
      </c>
      <c r="C66" s="2">
        <v>735.3919999999999</v>
      </c>
      <c r="D66" s="2">
        <v>722.9730000000001</v>
      </c>
      <c r="E66" s="2">
        <v>707.711</v>
      </c>
      <c r="F66" s="2">
        <v>685.148</v>
      </c>
      <c r="G66" s="2">
        <v>662.912</v>
      </c>
      <c r="H66" s="2">
        <v>645.4079999999999</v>
      </c>
      <c r="I66" s="2">
        <v>623.604</v>
      </c>
      <c r="J66" s="2">
        <v>618.617</v>
      </c>
      <c r="K66" s="2">
        <v>611.304</v>
      </c>
      <c r="L66" s="2">
        <v>602.739</v>
      </c>
      <c r="M66" s="2">
        <v>584.376</v>
      </c>
      <c r="N66" s="2">
        <v>573.797</v>
      </c>
      <c r="O66" s="2">
        <v>554.68</v>
      </c>
      <c r="P66" s="2">
        <v>526.272</v>
      </c>
      <c r="Q66" s="2">
        <v>515.1109999999999</v>
      </c>
      <c r="R66" s="2">
        <v>507.378</v>
      </c>
      <c r="S66" s="2">
        <v>512.254</v>
      </c>
      <c r="T66" s="2">
        <v>522.8629999999999</v>
      </c>
      <c r="U66" s="2">
        <v>522.788</v>
      </c>
      <c r="V66" s="2">
        <v>512.068</v>
      </c>
      <c r="W66" s="2">
        <v>518.284</v>
      </c>
      <c r="X66" s="2"/>
      <c r="Y66" s="2"/>
    </row>
    <row r="67" spans="2:25" ht="12.75">
      <c r="B67" t="s">
        <v>54</v>
      </c>
      <c r="C67" s="2">
        <v>1570.571</v>
      </c>
      <c r="D67" s="2">
        <v>1632.681</v>
      </c>
      <c r="E67" s="2">
        <v>1706.531</v>
      </c>
      <c r="F67" s="2">
        <v>1805.3940000000002</v>
      </c>
      <c r="G67" s="2">
        <v>1872.712</v>
      </c>
      <c r="H67" s="2">
        <v>1934.591</v>
      </c>
      <c r="I67" s="2">
        <v>2001.9930000000002</v>
      </c>
      <c r="J67" s="2">
        <v>2080.962</v>
      </c>
      <c r="K67" s="2">
        <v>2135.269</v>
      </c>
      <c r="L67" s="2">
        <v>2181.973</v>
      </c>
      <c r="M67" s="2">
        <v>2220.614</v>
      </c>
      <c r="N67" s="2">
        <v>2226.742</v>
      </c>
      <c r="O67" s="2">
        <v>2186.103</v>
      </c>
      <c r="P67" s="2">
        <v>2102.001</v>
      </c>
      <c r="Q67" s="2">
        <v>2107.0389999999998</v>
      </c>
      <c r="R67" s="2">
        <v>2109.145</v>
      </c>
      <c r="S67" s="2">
        <v>2161.7369999999996</v>
      </c>
      <c r="T67" s="2">
        <v>2273.36</v>
      </c>
      <c r="U67" s="2">
        <v>2333.1479999999997</v>
      </c>
      <c r="V67" s="2">
        <v>2233.5480000000002</v>
      </c>
      <c r="W67" s="2">
        <v>2252.043</v>
      </c>
      <c r="X67" s="2"/>
      <c r="Y67" s="2"/>
    </row>
    <row r="68" spans="2:25" ht="12.75">
      <c r="B68" t="s">
        <v>55</v>
      </c>
      <c r="C68" s="2">
        <v>1082.296</v>
      </c>
      <c r="D68" s="2">
        <v>1096.681</v>
      </c>
      <c r="E68" s="2">
        <v>1107.3090000000002</v>
      </c>
      <c r="F68" s="2">
        <v>1111.865</v>
      </c>
      <c r="G68" s="2">
        <v>1126.676</v>
      </c>
      <c r="H68" s="2">
        <v>1138.581</v>
      </c>
      <c r="I68" s="2">
        <v>1160.67</v>
      </c>
      <c r="J68" s="2">
        <v>1186.261</v>
      </c>
      <c r="K68" s="2">
        <v>1201.854</v>
      </c>
      <c r="L68" s="2">
        <v>1225.628</v>
      </c>
      <c r="M68" s="2">
        <v>1236.766</v>
      </c>
      <c r="N68" s="2">
        <v>1255.895</v>
      </c>
      <c r="O68" s="2">
        <v>1251.234</v>
      </c>
      <c r="P68" s="2">
        <v>1243.029</v>
      </c>
      <c r="Q68" s="2">
        <v>1252.745</v>
      </c>
      <c r="R68" s="2">
        <v>1260.29</v>
      </c>
      <c r="S68" s="2">
        <v>1297.518</v>
      </c>
      <c r="T68" s="2">
        <v>1346.477</v>
      </c>
      <c r="U68" s="2">
        <v>1369.2620000000002</v>
      </c>
      <c r="V68" s="2">
        <v>1315.7320000000002</v>
      </c>
      <c r="W68" s="2">
        <v>1358.8470000000002</v>
      </c>
      <c r="X68" s="2"/>
      <c r="Y68" s="2"/>
    </row>
    <row r="69" spans="2:25" ht="12.75">
      <c r="B69" t="s">
        <v>56</v>
      </c>
      <c r="C69" s="2">
        <v>496.81100000000004</v>
      </c>
      <c r="D69" s="2">
        <v>489.427</v>
      </c>
      <c r="E69" s="2">
        <v>479.745</v>
      </c>
      <c r="F69" s="2">
        <v>459.534</v>
      </c>
      <c r="G69" s="2">
        <v>435.455</v>
      </c>
      <c r="H69" s="2">
        <v>428.30600000000004</v>
      </c>
      <c r="I69" s="2">
        <v>405.164</v>
      </c>
      <c r="J69" s="2">
        <v>394.131</v>
      </c>
      <c r="K69" s="2">
        <v>383.227</v>
      </c>
      <c r="L69" s="2">
        <v>372.557</v>
      </c>
      <c r="M69" s="2">
        <v>357.649</v>
      </c>
      <c r="N69" s="2">
        <v>343.033</v>
      </c>
      <c r="O69" s="2">
        <v>316.223</v>
      </c>
      <c r="P69" s="2">
        <v>303.325</v>
      </c>
      <c r="Q69" s="2">
        <v>295.279</v>
      </c>
      <c r="R69" s="2">
        <v>293.443</v>
      </c>
      <c r="S69" s="2">
        <v>302.43399999999997</v>
      </c>
      <c r="T69" s="2">
        <v>304.201</v>
      </c>
      <c r="U69" s="2">
        <v>310.226</v>
      </c>
      <c r="V69" s="2">
        <v>303.172</v>
      </c>
      <c r="W69" s="2">
        <v>299.112</v>
      </c>
      <c r="X69" s="2"/>
      <c r="Y69" s="2"/>
    </row>
    <row r="70" spans="2:25" ht="12.75">
      <c r="B70" t="s">
        <v>57</v>
      </c>
      <c r="C70" s="2">
        <v>1088.535</v>
      </c>
      <c r="D70" s="2">
        <v>1099.492</v>
      </c>
      <c r="E70" s="2">
        <v>1111.39</v>
      </c>
      <c r="F70" s="2">
        <v>1123.551</v>
      </c>
      <c r="G70" s="2">
        <v>1140.403</v>
      </c>
      <c r="H70" s="2">
        <v>1149.313</v>
      </c>
      <c r="I70" s="2">
        <v>1159.652</v>
      </c>
      <c r="J70" s="2">
        <v>1169.844</v>
      </c>
      <c r="K70" s="2">
        <v>1197.562</v>
      </c>
      <c r="L70" s="2">
        <v>1225.5</v>
      </c>
      <c r="M70" s="2">
        <v>1229.793</v>
      </c>
      <c r="N70" s="2">
        <v>1206.616</v>
      </c>
      <c r="O70" s="2">
        <v>1172.493</v>
      </c>
      <c r="P70" s="2">
        <v>1121.987</v>
      </c>
      <c r="Q70" s="2">
        <v>1087.847</v>
      </c>
      <c r="R70" s="2">
        <v>1081.3609999999999</v>
      </c>
      <c r="S70" s="2">
        <v>1084.127</v>
      </c>
      <c r="T70" s="2">
        <v>1062.1209999999999</v>
      </c>
      <c r="U70" s="2">
        <v>1045.69</v>
      </c>
      <c r="V70" s="2">
        <v>977.6179999999999</v>
      </c>
      <c r="W70" s="2">
        <v>973.9889999999999</v>
      </c>
      <c r="X70" s="2"/>
      <c r="Y70" s="2"/>
    </row>
    <row r="71" spans="2:25" ht="12.75">
      <c r="B71" t="s">
        <v>58</v>
      </c>
      <c r="C71" s="2">
        <v>888.2389999999999</v>
      </c>
      <c r="D71" s="2">
        <v>957.839</v>
      </c>
      <c r="E71" s="2">
        <v>1029.991</v>
      </c>
      <c r="F71" s="2">
        <v>1093.636</v>
      </c>
      <c r="G71" s="2">
        <v>1163.723</v>
      </c>
      <c r="H71" s="2">
        <v>1261.5140000000001</v>
      </c>
      <c r="I71" s="2">
        <v>1312.205</v>
      </c>
      <c r="J71" s="2">
        <v>1393.647</v>
      </c>
      <c r="K71" s="2">
        <v>1454.2679999999998</v>
      </c>
      <c r="L71" s="2">
        <v>1572.456</v>
      </c>
      <c r="M71" s="2">
        <v>1643.1940000000002</v>
      </c>
      <c r="N71" s="2">
        <v>1639.7160000000001</v>
      </c>
      <c r="O71" s="2">
        <v>1657.364</v>
      </c>
      <c r="P71" s="2">
        <v>1619.1480000000001</v>
      </c>
      <c r="Q71" s="2">
        <v>1635.1020000000003</v>
      </c>
      <c r="R71" s="2">
        <v>1672.72</v>
      </c>
      <c r="S71" s="2">
        <v>1721.4789999999998</v>
      </c>
      <c r="T71" s="2">
        <v>1795.76</v>
      </c>
      <c r="U71" s="2">
        <v>1841.586</v>
      </c>
      <c r="V71" s="2">
        <v>1843.88</v>
      </c>
      <c r="W71" s="2">
        <v>1976.317</v>
      </c>
      <c r="X71" s="2"/>
      <c r="Y71" s="2"/>
    </row>
    <row r="72" spans="2:25" ht="12.75">
      <c r="B72" t="s">
        <v>59</v>
      </c>
      <c r="C72" s="2">
        <v>284.703</v>
      </c>
      <c r="D72" s="2">
        <v>289.76099999999997</v>
      </c>
      <c r="E72" s="2">
        <v>289.04200000000003</v>
      </c>
      <c r="F72" s="2">
        <v>287.521</v>
      </c>
      <c r="G72" s="2">
        <v>288.914</v>
      </c>
      <c r="H72" s="2">
        <v>288.521</v>
      </c>
      <c r="I72" s="2">
        <v>291.71</v>
      </c>
      <c r="J72" s="2">
        <v>294.283</v>
      </c>
      <c r="K72" s="2">
        <v>298.55</v>
      </c>
      <c r="L72" s="2">
        <v>308.207</v>
      </c>
      <c r="M72" s="2">
        <v>309.21400000000006</v>
      </c>
      <c r="N72" s="2">
        <v>306.488</v>
      </c>
      <c r="O72" s="2">
        <v>308.053</v>
      </c>
      <c r="P72" s="2">
        <v>295.565</v>
      </c>
      <c r="Q72" s="2">
        <v>290.584</v>
      </c>
      <c r="R72" s="2">
        <v>292.51800000000003</v>
      </c>
      <c r="S72" s="2">
        <v>303.344</v>
      </c>
      <c r="T72" s="2">
        <v>313.024</v>
      </c>
      <c r="U72" s="2">
        <v>319.713</v>
      </c>
      <c r="V72" s="2">
        <v>316.432</v>
      </c>
      <c r="W72" s="2">
        <v>336.909</v>
      </c>
      <c r="X72" s="2"/>
      <c r="Y72" s="2"/>
    </row>
    <row r="73" spans="2:25" ht="12.75">
      <c r="B73" t="s">
        <v>60</v>
      </c>
      <c r="C73" s="2">
        <v>170.88400000000001</v>
      </c>
      <c r="D73" s="2">
        <v>174.05700000000002</v>
      </c>
      <c r="E73" s="2">
        <v>175.89100000000002</v>
      </c>
      <c r="F73" s="2">
        <v>176.127</v>
      </c>
      <c r="G73" s="2">
        <v>179.546</v>
      </c>
      <c r="H73" s="2">
        <v>182.565</v>
      </c>
      <c r="I73" s="2">
        <v>188.48200000000003</v>
      </c>
      <c r="J73" s="2">
        <v>193.31300000000002</v>
      </c>
      <c r="K73" s="2">
        <v>194.333</v>
      </c>
      <c r="L73" s="2">
        <v>192.125</v>
      </c>
      <c r="M73" s="2">
        <v>188.79</v>
      </c>
      <c r="N73" s="2">
        <v>184.465</v>
      </c>
      <c r="O73" s="2">
        <v>182.64</v>
      </c>
      <c r="P73" s="2">
        <v>174.769</v>
      </c>
      <c r="Q73" s="2">
        <v>175.976</v>
      </c>
      <c r="R73" s="2">
        <v>180.486</v>
      </c>
      <c r="S73" s="2">
        <v>185.234</v>
      </c>
      <c r="T73" s="2">
        <v>194.12900000000002</v>
      </c>
      <c r="U73" s="2">
        <v>197.799</v>
      </c>
      <c r="V73" s="2">
        <v>190.471</v>
      </c>
      <c r="W73" s="2">
        <v>196.858</v>
      </c>
      <c r="X73" s="2"/>
      <c r="Y73" s="2"/>
    </row>
    <row r="74" spans="2:25" ht="12.75">
      <c r="B74" t="s">
        <v>61</v>
      </c>
      <c r="C74" s="2">
        <v>540.033</v>
      </c>
      <c r="D74" s="2">
        <v>569.305</v>
      </c>
      <c r="E74" s="2">
        <v>592.0070000000001</v>
      </c>
      <c r="F74" s="2">
        <v>618.986</v>
      </c>
      <c r="G74" s="2">
        <v>653.815</v>
      </c>
      <c r="H74" s="2">
        <v>687.515</v>
      </c>
      <c r="I74" s="2">
        <v>707.128</v>
      </c>
      <c r="J74" s="2">
        <v>730.855</v>
      </c>
      <c r="K74" s="2">
        <v>729.641</v>
      </c>
      <c r="L74" s="2">
        <v>750.327</v>
      </c>
      <c r="M74" s="2">
        <v>757.595</v>
      </c>
      <c r="N74" s="2">
        <v>750.9889999999999</v>
      </c>
      <c r="O74" s="2">
        <v>728.554</v>
      </c>
      <c r="P74" s="2">
        <v>687.056</v>
      </c>
      <c r="Q74" s="2">
        <v>672.593</v>
      </c>
      <c r="R74" s="2">
        <v>671.786</v>
      </c>
      <c r="S74" s="2">
        <v>683.676</v>
      </c>
      <c r="T74" s="2">
        <v>701.002</v>
      </c>
      <c r="U74" s="2">
        <v>716.0480000000001</v>
      </c>
      <c r="V74" s="2">
        <v>689.3580000000001</v>
      </c>
      <c r="W74" s="2">
        <v>670.273</v>
      </c>
      <c r="X74" s="2"/>
      <c r="Y74" s="2"/>
    </row>
    <row r="75" spans="2:25" ht="12.75">
      <c r="B75" t="s">
        <v>62</v>
      </c>
      <c r="C75" s="2">
        <v>101.675</v>
      </c>
      <c r="D75" s="2">
        <v>103.664</v>
      </c>
      <c r="E75" s="2">
        <v>105.088</v>
      </c>
      <c r="F75" s="2">
        <v>105.97200000000001</v>
      </c>
      <c r="G75" s="2">
        <v>104.4</v>
      </c>
      <c r="H75" s="2">
        <v>104.13199999999999</v>
      </c>
      <c r="I75" s="2">
        <v>105.19</v>
      </c>
      <c r="J75" s="2">
        <v>105.613</v>
      </c>
      <c r="K75" s="2">
        <v>106.197</v>
      </c>
      <c r="L75" s="2">
        <v>105.16399999999999</v>
      </c>
      <c r="M75" s="2">
        <v>101.759</v>
      </c>
      <c r="N75" s="2">
        <v>99.47900000000001</v>
      </c>
      <c r="O75" s="2">
        <v>97.49300000000001</v>
      </c>
      <c r="P75" s="2">
        <v>94.41</v>
      </c>
      <c r="Q75" s="2">
        <v>93.672</v>
      </c>
      <c r="R75" s="2">
        <v>93.203</v>
      </c>
      <c r="S75" s="2">
        <v>94.645</v>
      </c>
      <c r="T75" s="2">
        <v>97.448</v>
      </c>
      <c r="U75" s="2">
        <v>101.54299999999999</v>
      </c>
      <c r="V75" s="2">
        <v>98.84799999999998</v>
      </c>
      <c r="W75" s="2">
        <v>101.728</v>
      </c>
      <c r="X75" s="2"/>
      <c r="Y75" s="2"/>
    </row>
    <row r="76" spans="2:25" ht="12.75">
      <c r="B76" t="s">
        <v>63</v>
      </c>
      <c r="C76" s="2">
        <v>27.059</v>
      </c>
      <c r="D76" s="2">
        <v>26.927</v>
      </c>
      <c r="E76" s="2">
        <v>26.809</v>
      </c>
      <c r="F76" s="2">
        <v>26.827</v>
      </c>
      <c r="G76" s="2">
        <v>26.989</v>
      </c>
      <c r="H76" s="2">
        <v>27.048</v>
      </c>
      <c r="I76" s="2">
        <v>27.43</v>
      </c>
      <c r="J76" s="2">
        <v>27.684</v>
      </c>
      <c r="K76" s="2">
        <v>28.105</v>
      </c>
      <c r="L76" s="2">
        <v>28.983</v>
      </c>
      <c r="M76" s="2">
        <v>29.346</v>
      </c>
      <c r="N76" s="2">
        <v>29.57</v>
      </c>
      <c r="O76" s="2">
        <v>29.88</v>
      </c>
      <c r="P76" s="2">
        <v>30.654</v>
      </c>
      <c r="Q76" s="2">
        <v>32.668</v>
      </c>
      <c r="R76" s="2">
        <v>33.235</v>
      </c>
      <c r="S76" s="2">
        <v>34.152</v>
      </c>
      <c r="T76" s="2">
        <v>34.658</v>
      </c>
      <c r="U76" s="2">
        <v>37.137</v>
      </c>
      <c r="V76" s="2">
        <v>38.028</v>
      </c>
      <c r="W76" s="2">
        <v>38.339</v>
      </c>
      <c r="X76" s="2"/>
      <c r="Y76" s="2"/>
    </row>
    <row r="77" spans="2:25" ht="12.75">
      <c r="B77" t="s">
        <v>147</v>
      </c>
      <c r="C77" s="2">
        <v>11668.678999999998</v>
      </c>
      <c r="D77" s="2">
        <v>11891.755000000003</v>
      </c>
      <c r="E77" s="2">
        <v>12095.604</v>
      </c>
      <c r="F77" s="2">
        <v>12268.586000000003</v>
      </c>
      <c r="G77" s="2">
        <v>12425.559000000001</v>
      </c>
      <c r="H77" s="2">
        <v>12594.027000000002</v>
      </c>
      <c r="I77" s="2">
        <v>12715.44</v>
      </c>
      <c r="J77" s="2">
        <v>12952.594999999998</v>
      </c>
      <c r="K77" s="2">
        <v>13076.143</v>
      </c>
      <c r="L77" s="2">
        <v>13269.004</v>
      </c>
      <c r="M77" s="2">
        <v>13288.654</v>
      </c>
      <c r="N77" s="2">
        <v>13204.57</v>
      </c>
      <c r="O77" s="2">
        <v>13047.651</v>
      </c>
      <c r="P77" s="2">
        <v>12608.312000000004</v>
      </c>
      <c r="Q77" s="2">
        <v>12481.41</v>
      </c>
      <c r="R77" s="2">
        <v>12528.744999999999</v>
      </c>
      <c r="S77" s="2">
        <v>12826.971999999998</v>
      </c>
      <c r="T77" s="2">
        <v>13207.078000000001</v>
      </c>
      <c r="U77" s="2">
        <v>13395.248000000001</v>
      </c>
      <c r="V77" s="2">
        <v>12961.598000000002</v>
      </c>
      <c r="W77" s="2">
        <v>13321.324999999995</v>
      </c>
      <c r="X77" s="2"/>
      <c r="Y77" s="2"/>
    </row>
    <row r="83" ht="12.75">
      <c r="B83" s="5" t="s">
        <v>87</v>
      </c>
    </row>
    <row r="85" spans="3:25" ht="12.75">
      <c r="C85" s="1">
        <v>1955</v>
      </c>
      <c r="D85" s="1">
        <v>1957</v>
      </c>
      <c r="E85" s="1">
        <v>1959</v>
      </c>
      <c r="F85" s="1">
        <v>1961</v>
      </c>
      <c r="G85" s="1">
        <v>1963</v>
      </c>
      <c r="H85" s="1">
        <v>1965</v>
      </c>
      <c r="I85" s="1">
        <v>1967</v>
      </c>
      <c r="J85" s="1">
        <v>1969</v>
      </c>
      <c r="K85" s="1">
        <v>1971</v>
      </c>
      <c r="L85" s="1">
        <v>1973</v>
      </c>
      <c r="M85" s="1">
        <v>1975</v>
      </c>
      <c r="N85" s="1">
        <v>1977</v>
      </c>
      <c r="O85" s="1">
        <v>1979</v>
      </c>
      <c r="P85" s="1">
        <v>1981</v>
      </c>
      <c r="Q85" s="1">
        <v>1983</v>
      </c>
      <c r="R85" s="1">
        <v>1985</v>
      </c>
      <c r="S85" s="1">
        <v>1987</v>
      </c>
      <c r="T85" s="1">
        <v>1989</v>
      </c>
      <c r="U85" s="1">
        <v>1991</v>
      </c>
      <c r="V85" s="1">
        <v>1993</v>
      </c>
      <c r="W85" s="1">
        <v>1995</v>
      </c>
      <c r="X85" s="1">
        <v>1997</v>
      </c>
      <c r="Y85" s="1">
        <v>1999</v>
      </c>
    </row>
    <row r="86" spans="1:25" ht="12.75">
      <c r="A86" s="6"/>
      <c r="B86" t="s">
        <v>46</v>
      </c>
      <c r="C86" s="2">
        <v>5739</v>
      </c>
      <c r="D86" s="2">
        <v>5797</v>
      </c>
      <c r="E86" s="2">
        <v>5852</v>
      </c>
      <c r="F86" s="2">
        <v>5941</v>
      </c>
      <c r="G86" s="2">
        <v>5944</v>
      </c>
      <c r="H86" s="2">
        <v>5962</v>
      </c>
      <c r="I86" s="2">
        <v>5991</v>
      </c>
      <c r="J86" s="2">
        <v>6001</v>
      </c>
      <c r="K86" s="2">
        <v>5999</v>
      </c>
      <c r="L86" s="2">
        <v>6030</v>
      </c>
      <c r="M86" s="2">
        <v>6069</v>
      </c>
      <c r="N86" s="2">
        <v>6127</v>
      </c>
      <c r="O86" s="2">
        <v>6251</v>
      </c>
      <c r="P86" s="2">
        <v>6461</v>
      </c>
      <c r="Q86" s="2">
        <v>6587</v>
      </c>
      <c r="R86" s="2">
        <v>6700</v>
      </c>
      <c r="S86" s="2">
        <v>6832</v>
      </c>
      <c r="T86" s="2">
        <v>6925</v>
      </c>
      <c r="U86" s="2">
        <v>7020</v>
      </c>
      <c r="V86" s="2">
        <v>7111</v>
      </c>
      <c r="W86" s="2">
        <v>7167</v>
      </c>
      <c r="X86" s="2">
        <v>7228</v>
      </c>
      <c r="Y86" s="2">
        <v>7300</v>
      </c>
    </row>
    <row r="87" spans="1:25" ht="12.75">
      <c r="A87" s="6"/>
      <c r="B87" t="s">
        <v>47</v>
      </c>
      <c r="C87" s="2">
        <v>1100</v>
      </c>
      <c r="D87" s="2">
        <v>1103</v>
      </c>
      <c r="E87" s="2">
        <v>1104</v>
      </c>
      <c r="F87" s="2">
        <v>1101</v>
      </c>
      <c r="G87" s="2">
        <v>1108</v>
      </c>
      <c r="H87" s="2">
        <v>1120</v>
      </c>
      <c r="I87" s="2">
        <v>1135</v>
      </c>
      <c r="J87" s="2">
        <v>1147</v>
      </c>
      <c r="K87" s="2">
        <v>1153</v>
      </c>
      <c r="L87" s="2">
        <v>1152</v>
      </c>
      <c r="M87" s="2">
        <v>1154</v>
      </c>
      <c r="N87" s="2">
        <v>1161</v>
      </c>
      <c r="O87" s="2">
        <v>1175</v>
      </c>
      <c r="P87" s="2">
        <v>1198</v>
      </c>
      <c r="Q87" s="2">
        <v>1201</v>
      </c>
      <c r="R87" s="2">
        <v>1201</v>
      </c>
      <c r="S87" s="2">
        <v>1205</v>
      </c>
      <c r="T87" s="2">
        <v>1202</v>
      </c>
      <c r="U87" s="2">
        <v>1199</v>
      </c>
      <c r="V87" s="2">
        <v>1195</v>
      </c>
      <c r="W87" s="2">
        <v>1190</v>
      </c>
      <c r="X87" s="2">
        <v>1185</v>
      </c>
      <c r="Y87" s="2">
        <v>1186</v>
      </c>
    </row>
    <row r="88" spans="1:25" ht="12.75">
      <c r="A88" s="6"/>
      <c r="B88" t="s">
        <v>48</v>
      </c>
      <c r="C88" s="2">
        <v>934</v>
      </c>
      <c r="D88" s="2">
        <v>954</v>
      </c>
      <c r="E88" s="2">
        <v>974</v>
      </c>
      <c r="F88" s="2">
        <v>997</v>
      </c>
      <c r="G88" s="2">
        <v>1008</v>
      </c>
      <c r="H88" s="2">
        <v>1021</v>
      </c>
      <c r="I88" s="2">
        <v>1035</v>
      </c>
      <c r="J88" s="2">
        <v>1047</v>
      </c>
      <c r="K88" s="2">
        <v>1056</v>
      </c>
      <c r="L88" s="2">
        <v>1071</v>
      </c>
      <c r="M88" s="2">
        <v>1088</v>
      </c>
      <c r="N88" s="2">
        <v>1109</v>
      </c>
      <c r="O88" s="2">
        <v>1126</v>
      </c>
      <c r="P88" s="2">
        <v>1129</v>
      </c>
      <c r="Q88" s="2">
        <v>1128</v>
      </c>
      <c r="R88" s="2">
        <v>1123</v>
      </c>
      <c r="S88" s="2">
        <v>1122</v>
      </c>
      <c r="T88" s="2">
        <v>1112</v>
      </c>
      <c r="U88" s="2">
        <v>1103</v>
      </c>
      <c r="V88" s="2">
        <v>1097</v>
      </c>
      <c r="W88" s="2">
        <v>1091</v>
      </c>
      <c r="X88" s="2">
        <v>1084</v>
      </c>
      <c r="Y88" s="2">
        <v>1076</v>
      </c>
    </row>
    <row r="89" spans="1:25" ht="12.75">
      <c r="A89" s="6"/>
      <c r="B89" t="s">
        <v>49</v>
      </c>
      <c r="C89" s="2">
        <v>432</v>
      </c>
      <c r="D89" s="2">
        <v>436</v>
      </c>
      <c r="E89" s="2">
        <v>440</v>
      </c>
      <c r="F89" s="2">
        <v>446</v>
      </c>
      <c r="G89" s="2">
        <v>463</v>
      </c>
      <c r="H89" s="2">
        <v>481</v>
      </c>
      <c r="I89" s="2">
        <v>501</v>
      </c>
      <c r="J89" s="2">
        <v>520</v>
      </c>
      <c r="K89" s="2">
        <v>539</v>
      </c>
      <c r="L89" s="2">
        <v>561</v>
      </c>
      <c r="M89" s="2">
        <v>586</v>
      </c>
      <c r="N89" s="2">
        <v>613</v>
      </c>
      <c r="O89" s="2">
        <v>637</v>
      </c>
      <c r="P89" s="2">
        <v>657</v>
      </c>
      <c r="Q89" s="2">
        <v>662</v>
      </c>
      <c r="R89" s="2">
        <v>666</v>
      </c>
      <c r="S89" s="2">
        <v>680</v>
      </c>
      <c r="T89" s="2">
        <v>699</v>
      </c>
      <c r="U89" s="2">
        <v>719</v>
      </c>
      <c r="V89" s="2">
        <v>736</v>
      </c>
      <c r="W89" s="2">
        <v>759</v>
      </c>
      <c r="X89" s="2">
        <v>799</v>
      </c>
      <c r="Y89" s="2">
        <v>832</v>
      </c>
    </row>
    <row r="90" spans="1:25" ht="12.75">
      <c r="A90" s="6"/>
      <c r="B90" t="s">
        <v>50</v>
      </c>
      <c r="C90" s="2">
        <v>859</v>
      </c>
      <c r="D90" s="2">
        <v>890</v>
      </c>
      <c r="E90" s="2">
        <v>921</v>
      </c>
      <c r="F90" s="2">
        <v>973</v>
      </c>
      <c r="G90" s="2">
        <v>1003</v>
      </c>
      <c r="H90" s="2">
        <v>1035</v>
      </c>
      <c r="I90" s="2">
        <v>1071</v>
      </c>
      <c r="J90" s="2">
        <v>1104</v>
      </c>
      <c r="K90" s="2">
        <v>1141</v>
      </c>
      <c r="L90" s="2">
        <v>1205</v>
      </c>
      <c r="M90" s="2">
        <v>1274</v>
      </c>
      <c r="N90" s="2">
        <v>1351</v>
      </c>
      <c r="O90" s="2">
        <v>1383</v>
      </c>
      <c r="P90" s="2">
        <v>1371</v>
      </c>
      <c r="Q90" s="2">
        <v>1398</v>
      </c>
      <c r="R90" s="2">
        <v>1421</v>
      </c>
      <c r="S90" s="2">
        <v>1454</v>
      </c>
      <c r="T90" s="2">
        <v>1490</v>
      </c>
      <c r="U90" s="2">
        <v>1514</v>
      </c>
      <c r="V90" s="2">
        <v>1552</v>
      </c>
      <c r="W90" s="2">
        <v>1585</v>
      </c>
      <c r="X90" s="2">
        <v>1630</v>
      </c>
      <c r="Y90" s="2">
        <v>1692</v>
      </c>
    </row>
    <row r="91" spans="1:25" ht="12.75">
      <c r="A91" s="6"/>
      <c r="B91" t="s">
        <v>51</v>
      </c>
      <c r="C91" s="2">
        <v>418</v>
      </c>
      <c r="D91" s="2">
        <v>423</v>
      </c>
      <c r="E91" s="2">
        <v>428</v>
      </c>
      <c r="F91" s="2">
        <v>434</v>
      </c>
      <c r="G91" s="2">
        <v>441</v>
      </c>
      <c r="H91" s="2">
        <v>449</v>
      </c>
      <c r="I91" s="2">
        <v>457</v>
      </c>
      <c r="J91" s="2">
        <v>465</v>
      </c>
      <c r="K91" s="2">
        <v>471</v>
      </c>
      <c r="L91" s="2">
        <v>477</v>
      </c>
      <c r="M91" s="2">
        <v>485</v>
      </c>
      <c r="N91" s="2">
        <v>494</v>
      </c>
      <c r="O91" s="2">
        <v>504</v>
      </c>
      <c r="P91" s="2">
        <v>514</v>
      </c>
      <c r="Q91" s="2">
        <v>520</v>
      </c>
      <c r="R91" s="2">
        <v>524</v>
      </c>
      <c r="S91" s="2">
        <v>529</v>
      </c>
      <c r="T91" s="2">
        <v>531</v>
      </c>
      <c r="U91" s="2">
        <v>532</v>
      </c>
      <c r="V91" s="2">
        <v>530</v>
      </c>
      <c r="W91" s="2">
        <v>529</v>
      </c>
      <c r="X91" s="2">
        <v>527</v>
      </c>
      <c r="Y91" s="2">
        <v>528</v>
      </c>
    </row>
    <row r="92" spans="1:25" ht="12.75">
      <c r="A92" s="6"/>
      <c r="B92" t="s">
        <v>52</v>
      </c>
      <c r="C92" s="2">
        <v>2861</v>
      </c>
      <c r="D92" s="2">
        <v>2857</v>
      </c>
      <c r="E92" s="2">
        <v>2853</v>
      </c>
      <c r="F92" s="2">
        <v>2902</v>
      </c>
      <c r="G92" s="2">
        <v>2847</v>
      </c>
      <c r="H92" s="2">
        <v>2800</v>
      </c>
      <c r="I92" s="2">
        <v>2759</v>
      </c>
      <c r="J92" s="2">
        <v>2711</v>
      </c>
      <c r="K92" s="2">
        <v>2654</v>
      </c>
      <c r="L92" s="2">
        <v>2601</v>
      </c>
      <c r="M92" s="2">
        <v>2552</v>
      </c>
      <c r="N92" s="2">
        <v>2515</v>
      </c>
      <c r="O92" s="2">
        <v>2518</v>
      </c>
      <c r="P92" s="2">
        <v>2585</v>
      </c>
      <c r="Q92" s="2">
        <v>2594</v>
      </c>
      <c r="R92" s="2">
        <v>2597</v>
      </c>
      <c r="S92" s="2">
        <v>2603</v>
      </c>
      <c r="T92" s="2">
        <v>2587</v>
      </c>
      <c r="U92" s="2">
        <v>2566</v>
      </c>
      <c r="V92" s="2">
        <v>2543</v>
      </c>
      <c r="W92" s="2">
        <v>2520</v>
      </c>
      <c r="X92" s="2">
        <v>2495</v>
      </c>
      <c r="Y92" s="2">
        <v>2470</v>
      </c>
    </row>
    <row r="93" spans="1:25" ht="12.75">
      <c r="A93" s="6"/>
      <c r="B93" t="s">
        <v>53</v>
      </c>
      <c r="C93" s="2">
        <v>2008</v>
      </c>
      <c r="D93" s="2">
        <v>1997</v>
      </c>
      <c r="E93" s="2">
        <v>1985</v>
      </c>
      <c r="F93" s="2">
        <v>2000</v>
      </c>
      <c r="G93" s="2">
        <v>1938</v>
      </c>
      <c r="H93" s="2">
        <v>1883</v>
      </c>
      <c r="I93" s="2">
        <v>1833</v>
      </c>
      <c r="J93" s="2">
        <v>1778</v>
      </c>
      <c r="K93" s="2">
        <v>1723</v>
      </c>
      <c r="L93" s="2">
        <v>1683</v>
      </c>
      <c r="M93" s="2">
        <v>1647</v>
      </c>
      <c r="N93" s="2">
        <v>1617</v>
      </c>
      <c r="O93" s="2">
        <v>1611</v>
      </c>
      <c r="P93" s="2">
        <v>1651</v>
      </c>
      <c r="Q93" s="2">
        <v>1661</v>
      </c>
      <c r="R93" s="2">
        <v>1668</v>
      </c>
      <c r="S93" s="2">
        <v>1677</v>
      </c>
      <c r="T93" s="2">
        <v>1673</v>
      </c>
      <c r="U93" s="2">
        <v>1676</v>
      </c>
      <c r="V93" s="2">
        <v>1692</v>
      </c>
      <c r="W93" s="2">
        <v>1705</v>
      </c>
      <c r="X93" s="2">
        <v>1716</v>
      </c>
      <c r="Y93" s="2">
        <v>1728</v>
      </c>
    </row>
    <row r="94" spans="1:25" ht="12.75">
      <c r="A94" s="6"/>
      <c r="B94" t="s">
        <v>54</v>
      </c>
      <c r="C94" s="2">
        <v>3534</v>
      </c>
      <c r="D94" s="2">
        <v>3672</v>
      </c>
      <c r="E94" s="2">
        <v>3815</v>
      </c>
      <c r="F94" s="2">
        <v>3941</v>
      </c>
      <c r="G94" s="2">
        <v>4156</v>
      </c>
      <c r="H94" s="2">
        <v>4394</v>
      </c>
      <c r="I94" s="2">
        <v>4655</v>
      </c>
      <c r="J94" s="2">
        <v>4917</v>
      </c>
      <c r="K94" s="2">
        <v>5155</v>
      </c>
      <c r="L94" s="2">
        <v>5348</v>
      </c>
      <c r="M94" s="2">
        <v>5557</v>
      </c>
      <c r="N94" s="2">
        <v>5791</v>
      </c>
      <c r="O94" s="2">
        <v>5928</v>
      </c>
      <c r="P94" s="2">
        <v>5958</v>
      </c>
      <c r="Q94" s="2">
        <v>5987</v>
      </c>
      <c r="R94" s="2">
        <v>6009</v>
      </c>
      <c r="S94" s="2">
        <v>6058</v>
      </c>
      <c r="T94" s="2">
        <v>6091</v>
      </c>
      <c r="U94" s="2">
        <v>6114</v>
      </c>
      <c r="V94" s="2">
        <v>6107</v>
      </c>
      <c r="W94" s="2">
        <v>6122</v>
      </c>
      <c r="X94" s="2">
        <v>6143</v>
      </c>
      <c r="Y94" s="2">
        <v>6188</v>
      </c>
    </row>
    <row r="95" spans="1:25" ht="12.75">
      <c r="A95" s="6"/>
      <c r="B95" t="s">
        <v>55</v>
      </c>
      <c r="C95" s="2">
        <v>2387</v>
      </c>
      <c r="D95" s="2">
        <v>2422</v>
      </c>
      <c r="E95" s="2">
        <v>2456</v>
      </c>
      <c r="F95" s="2">
        <v>2525</v>
      </c>
      <c r="G95" s="2">
        <v>2630</v>
      </c>
      <c r="H95" s="2">
        <v>2746</v>
      </c>
      <c r="I95" s="2">
        <v>2871</v>
      </c>
      <c r="J95" s="2">
        <v>2993</v>
      </c>
      <c r="K95" s="2">
        <v>3105</v>
      </c>
      <c r="L95" s="2">
        <v>3217</v>
      </c>
      <c r="M95" s="2">
        <v>3337</v>
      </c>
      <c r="N95" s="2">
        <v>3472</v>
      </c>
      <c r="O95" s="2">
        <v>3598</v>
      </c>
      <c r="P95" s="2">
        <v>3657</v>
      </c>
      <c r="Q95" s="2">
        <v>3710</v>
      </c>
      <c r="R95" s="2">
        <v>3756</v>
      </c>
      <c r="S95" s="2">
        <v>3811</v>
      </c>
      <c r="T95" s="2">
        <v>3855</v>
      </c>
      <c r="U95" s="2">
        <v>3901</v>
      </c>
      <c r="V95" s="2">
        <v>3947</v>
      </c>
      <c r="W95" s="2">
        <v>3980</v>
      </c>
      <c r="X95" s="2">
        <v>4018</v>
      </c>
      <c r="Y95" s="2">
        <v>4074</v>
      </c>
    </row>
    <row r="96" spans="1:25" ht="12.75">
      <c r="A96" s="6"/>
      <c r="B96" t="s">
        <v>56</v>
      </c>
      <c r="C96" s="2">
        <v>1373</v>
      </c>
      <c r="D96" s="2">
        <v>1376</v>
      </c>
      <c r="E96" s="2">
        <v>1378</v>
      </c>
      <c r="F96" s="2">
        <v>1393</v>
      </c>
      <c r="G96" s="2">
        <v>1342</v>
      </c>
      <c r="H96" s="2">
        <v>1295</v>
      </c>
      <c r="I96" s="2">
        <v>1252</v>
      </c>
      <c r="J96" s="2">
        <v>1206</v>
      </c>
      <c r="K96" s="2">
        <v>1159</v>
      </c>
      <c r="L96" s="2">
        <v>1119</v>
      </c>
      <c r="M96" s="2">
        <v>1081</v>
      </c>
      <c r="N96" s="2">
        <v>1049</v>
      </c>
      <c r="O96" s="2">
        <v>1043</v>
      </c>
      <c r="P96" s="2">
        <v>1066</v>
      </c>
      <c r="Q96" s="2">
        <v>1072</v>
      </c>
      <c r="R96" s="2">
        <v>1077</v>
      </c>
      <c r="S96" s="2">
        <v>1084</v>
      </c>
      <c r="T96" s="2">
        <v>1077</v>
      </c>
      <c r="U96" s="2">
        <v>1072</v>
      </c>
      <c r="V96" s="2">
        <v>1072</v>
      </c>
      <c r="W96" s="2">
        <v>1070</v>
      </c>
      <c r="X96" s="2">
        <v>1068</v>
      </c>
      <c r="Y96" s="2">
        <v>1068</v>
      </c>
    </row>
    <row r="97" spans="1:25" ht="12.75">
      <c r="A97" s="6"/>
      <c r="B97" t="s">
        <v>57</v>
      </c>
      <c r="C97" s="2">
        <v>2607</v>
      </c>
      <c r="D97" s="2">
        <v>2607</v>
      </c>
      <c r="E97" s="2">
        <v>2605</v>
      </c>
      <c r="F97" s="2">
        <v>2727</v>
      </c>
      <c r="G97" s="2">
        <v>2713</v>
      </c>
      <c r="H97" s="2">
        <v>2705</v>
      </c>
      <c r="I97" s="2">
        <v>2703</v>
      </c>
      <c r="J97" s="2">
        <v>2692</v>
      </c>
      <c r="K97" s="2">
        <v>2680</v>
      </c>
      <c r="L97" s="2">
        <v>2698</v>
      </c>
      <c r="M97" s="2">
        <v>2720</v>
      </c>
      <c r="N97" s="2">
        <v>2752</v>
      </c>
      <c r="O97" s="2">
        <v>2780</v>
      </c>
      <c r="P97" s="2">
        <v>2810</v>
      </c>
      <c r="Q97" s="2">
        <v>2808</v>
      </c>
      <c r="R97" s="2">
        <v>2799</v>
      </c>
      <c r="S97" s="2">
        <v>2792</v>
      </c>
      <c r="T97" s="2">
        <v>2770</v>
      </c>
      <c r="U97" s="2">
        <v>2756</v>
      </c>
      <c r="V97" s="2">
        <v>2752</v>
      </c>
      <c r="W97" s="2">
        <v>2743</v>
      </c>
      <c r="X97" s="2">
        <v>2731</v>
      </c>
      <c r="Y97" s="2">
        <v>2722</v>
      </c>
    </row>
    <row r="98" spans="1:25" ht="12.75">
      <c r="A98" s="6"/>
      <c r="B98" t="s">
        <v>58</v>
      </c>
      <c r="C98" s="2">
        <v>2210</v>
      </c>
      <c r="D98" s="2">
        <v>2348</v>
      </c>
      <c r="E98" s="2">
        <v>2493</v>
      </c>
      <c r="F98" s="2">
        <v>2561</v>
      </c>
      <c r="G98" s="2">
        <v>2775</v>
      </c>
      <c r="H98" s="2">
        <v>3013</v>
      </c>
      <c r="I98" s="2">
        <v>3277</v>
      </c>
      <c r="J98" s="2">
        <v>3552</v>
      </c>
      <c r="K98" s="2">
        <v>3810</v>
      </c>
      <c r="L98" s="2">
        <v>4010</v>
      </c>
      <c r="M98" s="2">
        <v>4226</v>
      </c>
      <c r="N98" s="2">
        <v>4466</v>
      </c>
      <c r="O98" s="2">
        <v>4624</v>
      </c>
      <c r="P98" s="2">
        <v>4699</v>
      </c>
      <c r="Q98" s="2">
        <v>4768</v>
      </c>
      <c r="R98" s="2">
        <v>4823</v>
      </c>
      <c r="S98" s="2">
        <v>4900</v>
      </c>
      <c r="T98" s="2">
        <v>4955</v>
      </c>
      <c r="U98" s="2">
        <v>4996</v>
      </c>
      <c r="V98" s="2">
        <v>5009</v>
      </c>
      <c r="W98" s="2">
        <v>5037</v>
      </c>
      <c r="X98" s="2">
        <v>5074</v>
      </c>
      <c r="Y98" s="2">
        <v>5131</v>
      </c>
    </row>
    <row r="99" spans="1:25" ht="12.75">
      <c r="A99" s="6"/>
      <c r="B99" t="s">
        <v>59</v>
      </c>
      <c r="C99" s="2">
        <v>777</v>
      </c>
      <c r="D99" s="2">
        <v>786</v>
      </c>
      <c r="E99" s="2">
        <v>794</v>
      </c>
      <c r="F99" s="2">
        <v>804</v>
      </c>
      <c r="G99" s="2">
        <v>809</v>
      </c>
      <c r="H99" s="2">
        <v>816</v>
      </c>
      <c r="I99" s="2">
        <v>825</v>
      </c>
      <c r="J99" s="2">
        <v>830</v>
      </c>
      <c r="K99" s="2">
        <v>836</v>
      </c>
      <c r="L99" s="2">
        <v>852</v>
      </c>
      <c r="M99" s="2">
        <v>869</v>
      </c>
      <c r="N99" s="2">
        <v>889</v>
      </c>
      <c r="O99" s="2">
        <v>918</v>
      </c>
      <c r="P99" s="2">
        <v>959</v>
      </c>
      <c r="Q99" s="2">
        <v>982</v>
      </c>
      <c r="R99" s="2">
        <v>1002</v>
      </c>
      <c r="S99" s="2">
        <v>1024</v>
      </c>
      <c r="T99" s="2">
        <v>1041</v>
      </c>
      <c r="U99" s="2">
        <v>1058</v>
      </c>
      <c r="V99" s="2">
        <v>1075</v>
      </c>
      <c r="W99" s="2">
        <v>1092</v>
      </c>
      <c r="X99" s="2">
        <v>1112</v>
      </c>
      <c r="Y99" s="2">
        <v>1140</v>
      </c>
    </row>
    <row r="100" spans="1:25" ht="12.75">
      <c r="A100" s="6"/>
      <c r="B100" t="s">
        <v>60</v>
      </c>
      <c r="C100" s="2">
        <v>392</v>
      </c>
      <c r="D100" s="2">
        <v>396</v>
      </c>
      <c r="E100" s="2">
        <v>399</v>
      </c>
      <c r="F100" s="2">
        <v>410</v>
      </c>
      <c r="G100" s="2">
        <v>421</v>
      </c>
      <c r="H100" s="2">
        <v>433</v>
      </c>
      <c r="I100" s="2">
        <v>446</v>
      </c>
      <c r="J100" s="2">
        <v>459</v>
      </c>
      <c r="K100" s="2">
        <v>468</v>
      </c>
      <c r="L100" s="2">
        <v>474</v>
      </c>
      <c r="M100" s="2">
        <v>481</v>
      </c>
      <c r="N100" s="2">
        <v>488</v>
      </c>
      <c r="O100" s="2">
        <v>498</v>
      </c>
      <c r="P100" s="2">
        <v>510</v>
      </c>
      <c r="Q100" s="2">
        <v>514</v>
      </c>
      <c r="R100" s="2">
        <v>518</v>
      </c>
      <c r="S100" s="2">
        <v>521</v>
      </c>
      <c r="T100" s="2">
        <v>523</v>
      </c>
      <c r="U100" s="2">
        <v>524</v>
      </c>
      <c r="V100" s="2">
        <v>523</v>
      </c>
      <c r="W100" s="2">
        <v>524</v>
      </c>
      <c r="X100" s="2">
        <v>528</v>
      </c>
      <c r="Y100" s="2">
        <v>537</v>
      </c>
    </row>
    <row r="101" spans="1:25" ht="12.75">
      <c r="A101" s="6"/>
      <c r="B101" t="s">
        <v>61</v>
      </c>
      <c r="C101" s="2">
        <v>1193</v>
      </c>
      <c r="D101" s="2">
        <v>1255</v>
      </c>
      <c r="E101" s="2">
        <v>1321</v>
      </c>
      <c r="F101" s="2">
        <v>1380</v>
      </c>
      <c r="G101" s="2">
        <v>1470</v>
      </c>
      <c r="H101" s="2">
        <v>1568</v>
      </c>
      <c r="I101" s="2">
        <v>1676</v>
      </c>
      <c r="J101" s="2">
        <v>1786</v>
      </c>
      <c r="K101" s="2">
        <v>1885</v>
      </c>
      <c r="L101" s="2">
        <v>1957</v>
      </c>
      <c r="M101" s="2">
        <v>2034</v>
      </c>
      <c r="N101" s="2">
        <v>2119</v>
      </c>
      <c r="O101" s="2">
        <v>2155</v>
      </c>
      <c r="P101" s="2">
        <v>2144</v>
      </c>
      <c r="Q101" s="2">
        <v>2152</v>
      </c>
      <c r="R101" s="2">
        <v>2151</v>
      </c>
      <c r="S101" s="2">
        <v>2155</v>
      </c>
      <c r="T101" s="2">
        <v>2136</v>
      </c>
      <c r="U101" s="2">
        <v>2122</v>
      </c>
      <c r="V101" s="2">
        <v>2113</v>
      </c>
      <c r="W101" s="2">
        <v>2105</v>
      </c>
      <c r="X101" s="2">
        <v>2098</v>
      </c>
      <c r="Y101" s="2">
        <v>2093</v>
      </c>
    </row>
    <row r="102" spans="1:25" ht="12.75">
      <c r="A102" s="6"/>
      <c r="B102" t="s">
        <v>62</v>
      </c>
      <c r="C102" s="2">
        <v>230</v>
      </c>
      <c r="D102" s="2">
        <v>230</v>
      </c>
      <c r="E102" s="2">
        <v>230</v>
      </c>
      <c r="F102" s="2">
        <v>231</v>
      </c>
      <c r="G102" s="2">
        <v>232</v>
      </c>
      <c r="H102" s="2">
        <v>233</v>
      </c>
      <c r="I102" s="2">
        <v>234</v>
      </c>
      <c r="J102" s="2">
        <v>235</v>
      </c>
      <c r="K102" s="2">
        <v>235</v>
      </c>
      <c r="L102" s="2">
        <v>237</v>
      </c>
      <c r="M102" s="2">
        <v>239</v>
      </c>
      <c r="N102" s="2">
        <v>241</v>
      </c>
      <c r="O102" s="2">
        <v>246</v>
      </c>
      <c r="P102" s="2">
        <v>255</v>
      </c>
      <c r="Q102" s="2">
        <v>258</v>
      </c>
      <c r="R102" s="2">
        <v>261</v>
      </c>
      <c r="S102" s="2">
        <v>264</v>
      </c>
      <c r="T102" s="2">
        <v>265</v>
      </c>
      <c r="U102" s="2">
        <v>266</v>
      </c>
      <c r="V102" s="2">
        <v>266</v>
      </c>
      <c r="W102" s="2">
        <v>265</v>
      </c>
      <c r="X102" s="2">
        <v>264</v>
      </c>
      <c r="Y102" s="2">
        <v>264</v>
      </c>
    </row>
    <row r="103" spans="1:25" ht="12.75">
      <c r="A103" s="6"/>
      <c r="B103" t="s">
        <v>63</v>
      </c>
      <c r="C103" s="2">
        <v>146</v>
      </c>
      <c r="D103" s="2">
        <v>148</v>
      </c>
      <c r="E103" s="2">
        <v>150</v>
      </c>
      <c r="F103" s="2">
        <v>137</v>
      </c>
      <c r="G103" s="2">
        <v>133</v>
      </c>
      <c r="H103" s="2">
        <v>131</v>
      </c>
      <c r="I103" s="2">
        <v>128</v>
      </c>
      <c r="J103" s="2">
        <v>125</v>
      </c>
      <c r="K103" s="2">
        <v>122</v>
      </c>
      <c r="L103" s="2">
        <v>118</v>
      </c>
      <c r="M103" s="2">
        <v>114</v>
      </c>
      <c r="N103" s="2">
        <v>112</v>
      </c>
      <c r="O103" s="2">
        <v>114</v>
      </c>
      <c r="P103" s="2">
        <v>119</v>
      </c>
      <c r="Q103" s="2">
        <v>120</v>
      </c>
      <c r="R103" s="2">
        <v>121</v>
      </c>
      <c r="S103" s="2">
        <v>123</v>
      </c>
      <c r="T103" s="2">
        <v>124</v>
      </c>
      <c r="U103" s="2">
        <v>126</v>
      </c>
      <c r="V103" s="2">
        <v>127</v>
      </c>
      <c r="W103" s="2">
        <v>129</v>
      </c>
      <c r="X103" s="2">
        <v>132</v>
      </c>
      <c r="Y103" s="2">
        <v>138</v>
      </c>
    </row>
    <row r="104" spans="1:25" ht="12.75">
      <c r="A104" s="6"/>
      <c r="B104" t="s">
        <v>147</v>
      </c>
      <c r="C104" s="2">
        <v>29200</v>
      </c>
      <c r="D104" s="2">
        <v>29697</v>
      </c>
      <c r="E104" s="2">
        <v>30198</v>
      </c>
      <c r="F104" s="2">
        <v>30903</v>
      </c>
      <c r="G104" s="2">
        <v>31433</v>
      </c>
      <c r="H104" s="2">
        <v>32085</v>
      </c>
      <c r="I104" s="2">
        <v>32849</v>
      </c>
      <c r="J104" s="2">
        <v>33568</v>
      </c>
      <c r="K104" s="2">
        <v>34191</v>
      </c>
      <c r="L104" s="2">
        <v>34810</v>
      </c>
      <c r="M104" s="2">
        <v>35513</v>
      </c>
      <c r="N104" s="2">
        <v>36366</v>
      </c>
      <c r="O104" s="2">
        <v>37109</v>
      </c>
      <c r="P104" s="2">
        <v>37743</v>
      </c>
      <c r="Q104" s="2">
        <v>38122</v>
      </c>
      <c r="R104" s="2">
        <v>38417</v>
      </c>
      <c r="S104" s="2">
        <v>38834</v>
      </c>
      <c r="T104" s="2">
        <v>39056</v>
      </c>
      <c r="U104" s="2">
        <v>39264</v>
      </c>
      <c r="V104" s="2">
        <v>39447</v>
      </c>
      <c r="W104" s="2">
        <v>39613</v>
      </c>
      <c r="X104" s="2">
        <v>39832</v>
      </c>
      <c r="Y104" s="2">
        <v>40167</v>
      </c>
    </row>
    <row r="108" ht="12.75">
      <c r="B108" s="5" t="s">
        <v>120</v>
      </c>
    </row>
    <row r="110" spans="3:25" ht="12.75">
      <c r="C110" s="1">
        <v>1955</v>
      </c>
      <c r="D110" s="1">
        <v>1957</v>
      </c>
      <c r="E110" s="1">
        <v>1959</v>
      </c>
      <c r="F110" s="1">
        <v>1961</v>
      </c>
      <c r="G110" s="1">
        <v>1963</v>
      </c>
      <c r="H110" s="1">
        <v>1965</v>
      </c>
      <c r="I110" s="1">
        <v>1967</v>
      </c>
      <c r="J110" s="1">
        <v>1969</v>
      </c>
      <c r="K110" s="1">
        <v>1971</v>
      </c>
      <c r="L110" s="1">
        <v>1973</v>
      </c>
      <c r="M110" s="1">
        <v>1975</v>
      </c>
      <c r="N110" s="1">
        <v>1977</v>
      </c>
      <c r="O110" s="1">
        <v>1979</v>
      </c>
      <c r="P110" s="1">
        <v>1981</v>
      </c>
      <c r="Q110" s="1">
        <v>1983</v>
      </c>
      <c r="R110" s="1">
        <v>1985</v>
      </c>
      <c r="S110" s="1">
        <v>1987</v>
      </c>
      <c r="T110" s="1">
        <v>1989</v>
      </c>
      <c r="U110" s="1">
        <v>1991</v>
      </c>
      <c r="V110" s="1">
        <v>1993</v>
      </c>
      <c r="W110" s="1">
        <v>1995</v>
      </c>
      <c r="X110" s="1">
        <v>1997</v>
      </c>
      <c r="Y110" s="1">
        <v>1999</v>
      </c>
    </row>
    <row r="111" spans="2:25" ht="12.75">
      <c r="B111" t="s">
        <v>46</v>
      </c>
      <c r="C111" s="2">
        <v>345143.22118447465</v>
      </c>
      <c r="D111" s="2">
        <v>443697.1860613273</v>
      </c>
      <c r="E111" s="2">
        <v>550376.8345894486</v>
      </c>
      <c r="F111" s="2">
        <v>670471.073287416</v>
      </c>
      <c r="G111" s="2">
        <v>893128.0275984759</v>
      </c>
      <c r="H111" s="2">
        <v>1128532.4486435156</v>
      </c>
      <c r="I111" s="2">
        <v>1414704.3621458535</v>
      </c>
      <c r="J111" s="2">
        <v>1764619.6194391355</v>
      </c>
      <c r="K111" s="2">
        <v>2301840.2990636234</v>
      </c>
      <c r="L111" s="2">
        <v>3225782.2172538554</v>
      </c>
      <c r="M111" s="2">
        <v>4687119.108578847</v>
      </c>
      <c r="N111" s="2">
        <v>7122221.821547486</v>
      </c>
      <c r="O111" s="2">
        <v>10071706.75417403</v>
      </c>
      <c r="P111" s="2">
        <v>12901608.30839133</v>
      </c>
      <c r="Q111" s="2">
        <v>16848911.567078963</v>
      </c>
      <c r="R111" s="2">
        <v>21037809.671486787</v>
      </c>
      <c r="S111" s="2">
        <v>26854470.929044515</v>
      </c>
      <c r="T111" s="2">
        <v>34229670.765569225</v>
      </c>
      <c r="U111" s="2">
        <v>42396950.464582354</v>
      </c>
      <c r="V111" s="2">
        <v>46901313.812460184</v>
      </c>
      <c r="W111" s="2">
        <v>52390892.262570165</v>
      </c>
      <c r="X111" s="2">
        <v>58759841.573209286</v>
      </c>
      <c r="Y111" s="2">
        <v>68288131.21296263</v>
      </c>
    </row>
    <row r="112" spans="2:25" ht="12.75">
      <c r="B112" t="s">
        <v>47</v>
      </c>
      <c r="C112" s="2">
        <v>94935.87200846226</v>
      </c>
      <c r="D112" s="2">
        <v>127835.27460243051</v>
      </c>
      <c r="E112" s="2">
        <v>156924.26045460557</v>
      </c>
      <c r="F112" s="2">
        <v>193423.72555383266</v>
      </c>
      <c r="G112" s="2">
        <v>263147.1397833952</v>
      </c>
      <c r="H112" s="2">
        <v>325153.55859267</v>
      </c>
      <c r="I112" s="2">
        <v>396199.199451877</v>
      </c>
      <c r="J112" s="2">
        <v>494266.34452417877</v>
      </c>
      <c r="K112" s="2">
        <v>609564.5066291635</v>
      </c>
      <c r="L112" s="2">
        <v>844037.3589124086</v>
      </c>
      <c r="M112" s="2">
        <v>1245050.6653203995</v>
      </c>
      <c r="N112" s="2">
        <v>1872086.5938239996</v>
      </c>
      <c r="O112" s="2">
        <v>2674822.400923155</v>
      </c>
      <c r="P112" s="2">
        <v>3465087.206856346</v>
      </c>
      <c r="Q112" s="2">
        <v>4566261.584508312</v>
      </c>
      <c r="R112" s="2">
        <v>5635203.683002176</v>
      </c>
      <c r="S112" s="2">
        <v>7234532.953493684</v>
      </c>
      <c r="T112" s="2">
        <v>9153047.73238133</v>
      </c>
      <c r="U112" s="2">
        <v>11044817.4726239</v>
      </c>
      <c r="V112" s="2">
        <v>11927469.859242965</v>
      </c>
      <c r="W112" s="2">
        <v>13787343.887105886</v>
      </c>
      <c r="X112" s="2">
        <v>15310476.843003618</v>
      </c>
      <c r="Y112" s="2">
        <v>17731990.67229214</v>
      </c>
    </row>
    <row r="113" spans="2:25" ht="12.75">
      <c r="B113" t="s">
        <v>48</v>
      </c>
      <c r="C113" s="2">
        <v>90945.15163535393</v>
      </c>
      <c r="D113" s="2">
        <v>121043.83782289375</v>
      </c>
      <c r="E113" s="2">
        <v>147151.80363732527</v>
      </c>
      <c r="F113" s="2">
        <v>179185.74880098086</v>
      </c>
      <c r="G113" s="2">
        <v>235488.5627396536</v>
      </c>
      <c r="H113" s="2">
        <v>293131.6336711021</v>
      </c>
      <c r="I113" s="2">
        <v>366833.74803168536</v>
      </c>
      <c r="J113" s="2">
        <v>456606.9260634909</v>
      </c>
      <c r="K113" s="2">
        <v>562517.2790980011</v>
      </c>
      <c r="L113" s="2">
        <v>783034.6303174546</v>
      </c>
      <c r="M113" s="2">
        <v>1172796.9901313814</v>
      </c>
      <c r="N113" s="2">
        <v>1682088.6372651546</v>
      </c>
      <c r="O113" s="2">
        <v>2373835.539047756</v>
      </c>
      <c r="P113" s="2">
        <v>3086359.4292789055</v>
      </c>
      <c r="Q113" s="2">
        <v>3962298.5106920055</v>
      </c>
      <c r="R113" s="2">
        <v>4882171.5769355595</v>
      </c>
      <c r="S113" s="2">
        <v>6014947.171036025</v>
      </c>
      <c r="T113" s="2">
        <v>7260376.473982186</v>
      </c>
      <c r="U113" s="2">
        <v>8393470.604497975</v>
      </c>
      <c r="V113" s="2">
        <v>9069224.574182924</v>
      </c>
      <c r="W113" s="2">
        <v>10086401.500126213</v>
      </c>
      <c r="X113" s="2">
        <v>10940169.245008595</v>
      </c>
      <c r="Y113" s="2">
        <v>12285186.25365115</v>
      </c>
    </row>
    <row r="114" spans="2:25" ht="12.75">
      <c r="B114" t="s">
        <v>49</v>
      </c>
      <c r="C114" s="2">
        <v>46121.668890411456</v>
      </c>
      <c r="D114" s="2">
        <v>59902.876443931586</v>
      </c>
      <c r="E114" s="2">
        <v>77224.04529227219</v>
      </c>
      <c r="F114" s="2">
        <v>95615.01568641594</v>
      </c>
      <c r="G114" s="2">
        <v>130942.50718209466</v>
      </c>
      <c r="H114" s="2">
        <v>170146.52675104878</v>
      </c>
      <c r="I114" s="2">
        <v>221028.21150817978</v>
      </c>
      <c r="J114" s="2">
        <v>288672.12385657453</v>
      </c>
      <c r="K114" s="2">
        <v>385146.5868522592</v>
      </c>
      <c r="L114" s="2">
        <v>545412.4746072385</v>
      </c>
      <c r="M114" s="2">
        <v>804550.8636543939</v>
      </c>
      <c r="N114" s="2">
        <v>1220006.4909307272</v>
      </c>
      <c r="O114" s="2">
        <v>1817658.9376510044</v>
      </c>
      <c r="P114" s="2">
        <v>2417721.4429098605</v>
      </c>
      <c r="Q114" s="2">
        <v>3287752.5753368675</v>
      </c>
      <c r="R114" s="2">
        <v>4326559.926916928</v>
      </c>
      <c r="S114" s="2">
        <v>5734532.953493684</v>
      </c>
      <c r="T114" s="2">
        <v>7261380.164196507</v>
      </c>
      <c r="U114" s="2">
        <v>8950470.592477733</v>
      </c>
      <c r="V114" s="2">
        <v>10099713.918238314</v>
      </c>
      <c r="W114" s="2">
        <v>11479192.960946234</v>
      </c>
      <c r="X114" s="2">
        <v>13019989.662591806</v>
      </c>
      <c r="Y114" s="2">
        <v>15773262.173500175</v>
      </c>
    </row>
    <row r="115" spans="2:25" ht="12.75">
      <c r="B115" t="s">
        <v>50</v>
      </c>
      <c r="C115" s="2">
        <v>56537.2086593824</v>
      </c>
      <c r="D115" s="2">
        <v>83636.84444604715</v>
      </c>
      <c r="E115" s="2">
        <v>102947.36335989808</v>
      </c>
      <c r="F115" s="2">
        <v>126975.82729316168</v>
      </c>
      <c r="G115" s="2">
        <v>175291.19036457394</v>
      </c>
      <c r="H115" s="2">
        <v>228775.25753368673</v>
      </c>
      <c r="I115" s="2">
        <v>304382.5802651665</v>
      </c>
      <c r="J115" s="2">
        <v>395994.8553363865</v>
      </c>
      <c r="K115" s="2">
        <v>551590.8790403039</v>
      </c>
      <c r="L115" s="2">
        <v>794676.2347793684</v>
      </c>
      <c r="M115" s="2">
        <v>1134452.4178716962</v>
      </c>
      <c r="N115" s="2">
        <v>1794117.2935222916</v>
      </c>
      <c r="O115" s="2">
        <v>2800049.2829925595</v>
      </c>
      <c r="P115" s="2">
        <v>3702150.4213094856</v>
      </c>
      <c r="Q115" s="2">
        <v>4871623.814503624</v>
      </c>
      <c r="R115" s="2">
        <v>6171138.196723282</v>
      </c>
      <c r="S115" s="2">
        <v>8285240.3447405435</v>
      </c>
      <c r="T115" s="2">
        <v>10501682.833892275</v>
      </c>
      <c r="U115" s="2">
        <v>12800590.193886504</v>
      </c>
      <c r="V115" s="2">
        <v>14589544.79343214</v>
      </c>
      <c r="W115" s="2">
        <v>17263573.85837751</v>
      </c>
      <c r="X115" s="2">
        <v>19652584.953060955</v>
      </c>
      <c r="Y115" s="2">
        <v>22928611.782241296</v>
      </c>
    </row>
    <row r="116" spans="2:25" ht="12.75">
      <c r="B116" t="s">
        <v>51</v>
      </c>
      <c r="C116" s="2">
        <v>42299.2319065306</v>
      </c>
      <c r="D116" s="2">
        <v>55900.13582873559</v>
      </c>
      <c r="E116" s="2">
        <v>70486.69960212999</v>
      </c>
      <c r="F116" s="2">
        <v>86034.88274253844</v>
      </c>
      <c r="G116" s="2">
        <v>114228.36055918166</v>
      </c>
      <c r="H116" s="2">
        <v>142145.37280780834</v>
      </c>
      <c r="I116" s="2">
        <v>175351.29157501232</v>
      </c>
      <c r="J116" s="2">
        <v>214939.95889077208</v>
      </c>
      <c r="K116" s="2">
        <v>271411.05621867225</v>
      </c>
      <c r="L116" s="2">
        <v>361003.9306191627</v>
      </c>
      <c r="M116" s="2">
        <v>527706.6580120923</v>
      </c>
      <c r="N116" s="2">
        <v>791971.6803096414</v>
      </c>
      <c r="O116" s="2">
        <v>1130876.3958506123</v>
      </c>
      <c r="P116" s="2">
        <v>1465898.5731972642</v>
      </c>
      <c r="Q116" s="2">
        <v>1858215.234454822</v>
      </c>
      <c r="R116" s="2">
        <v>2287728.534852692</v>
      </c>
      <c r="S116" s="2">
        <v>2864267.4263459668</v>
      </c>
      <c r="T116" s="2">
        <v>3560744.2933900687</v>
      </c>
      <c r="U116" s="2">
        <v>4180574.086762107</v>
      </c>
      <c r="V116" s="2">
        <v>4559956.967533326</v>
      </c>
      <c r="W116" s="2">
        <v>5138575.360907769</v>
      </c>
      <c r="X116" s="2">
        <v>5669719.808156936</v>
      </c>
      <c r="Y116" s="2">
        <v>6542449.484932627</v>
      </c>
    </row>
    <row r="117" spans="2:25" ht="12.75">
      <c r="B117" t="s">
        <v>52</v>
      </c>
      <c r="C117" s="2">
        <v>209903.47745603597</v>
      </c>
      <c r="D117" s="2">
        <v>273352.32531583187</v>
      </c>
      <c r="E117" s="2">
        <v>324023.6558364285</v>
      </c>
      <c r="F117" s="2">
        <v>387538.61502770666</v>
      </c>
      <c r="G117" s="2">
        <v>526222.1581142644</v>
      </c>
      <c r="H117" s="2">
        <v>648047.311672857</v>
      </c>
      <c r="I117" s="2">
        <v>773316.2645895688</v>
      </c>
      <c r="J117" s="2">
        <v>943450.7710985299</v>
      </c>
      <c r="K117" s="2">
        <v>1162862.2600459172</v>
      </c>
      <c r="L117" s="2">
        <v>1577007.680934694</v>
      </c>
      <c r="M117" s="2">
        <v>2287572.2717055525</v>
      </c>
      <c r="N117" s="2">
        <v>3410094.59930523</v>
      </c>
      <c r="O117" s="2">
        <v>4823044.006106283</v>
      </c>
      <c r="P117" s="2">
        <v>6129325.784621303</v>
      </c>
      <c r="Q117" s="2">
        <v>8025645.186494056</v>
      </c>
      <c r="R117" s="2">
        <v>9984908.586058924</v>
      </c>
      <c r="S117" s="2">
        <v>12794099.26315916</v>
      </c>
      <c r="T117" s="2">
        <v>15914974.817592828</v>
      </c>
      <c r="U117" s="2">
        <v>19205161.49195245</v>
      </c>
      <c r="V117" s="2">
        <v>21484055.1488707</v>
      </c>
      <c r="W117" s="2">
        <v>24061958.337840926</v>
      </c>
      <c r="X117" s="2">
        <v>26666504.393398482</v>
      </c>
      <c r="Y117" s="2">
        <v>30664016.20328633</v>
      </c>
    </row>
    <row r="118" spans="2:25" ht="12.75">
      <c r="B118" t="s">
        <v>53</v>
      </c>
      <c r="C118" s="2">
        <v>116265.7915930427</v>
      </c>
      <c r="D118" s="2">
        <v>156936.28069669325</v>
      </c>
      <c r="E118" s="2">
        <v>187197.24015241666</v>
      </c>
      <c r="F118" s="2">
        <v>222416.5494693063</v>
      </c>
      <c r="G118" s="2">
        <v>296316.99782433617</v>
      </c>
      <c r="H118" s="2">
        <v>352373.3968002115</v>
      </c>
      <c r="I118" s="2">
        <v>421886.4567932398</v>
      </c>
      <c r="J118" s="2">
        <v>525717.3079465821</v>
      </c>
      <c r="K118" s="2">
        <v>657549.3130431647</v>
      </c>
      <c r="L118" s="2">
        <v>952189.4870962701</v>
      </c>
      <c r="M118" s="2">
        <v>1366316.8776219154</v>
      </c>
      <c r="N118" s="2">
        <v>2017970.2619210752</v>
      </c>
      <c r="O118" s="2">
        <v>2803306.7685983195</v>
      </c>
      <c r="P118" s="2">
        <v>3460152.8974793553</v>
      </c>
      <c r="Q118" s="2">
        <v>4502981.020037743</v>
      </c>
      <c r="R118" s="2">
        <v>5615472.455615256</v>
      </c>
      <c r="S118" s="2">
        <v>7142433.858617913</v>
      </c>
      <c r="T118" s="2">
        <v>9298192.155590013</v>
      </c>
      <c r="U118" s="2">
        <v>11394997.17524311</v>
      </c>
      <c r="V118" s="2">
        <v>12655590.013582874</v>
      </c>
      <c r="W118" s="2">
        <v>14620508.937049992</v>
      </c>
      <c r="X118" s="2">
        <v>16146863.317827221</v>
      </c>
      <c r="Y118" s="2">
        <v>18521408.051158153</v>
      </c>
    </row>
    <row r="119" spans="2:25" ht="12.75">
      <c r="B119" t="s">
        <v>54</v>
      </c>
      <c r="C119" s="2">
        <v>495245.9942543243</v>
      </c>
      <c r="D119" s="2">
        <v>639993.7494741145</v>
      </c>
      <c r="E119" s="2">
        <v>804064.0438498432</v>
      </c>
      <c r="F119" s="2">
        <v>1031943.793347998</v>
      </c>
      <c r="G119" s="2">
        <v>1392406.8130732153</v>
      </c>
      <c r="H119" s="2">
        <v>1787193.6340797904</v>
      </c>
      <c r="I119" s="2">
        <v>2236654.5262221578</v>
      </c>
      <c r="J119" s="2">
        <v>2819257.629848665</v>
      </c>
      <c r="K119" s="2">
        <v>3626050.268652411</v>
      </c>
      <c r="L119" s="2">
        <v>5079706.225283378</v>
      </c>
      <c r="M119" s="2">
        <v>7566135.371966391</v>
      </c>
      <c r="N119" s="2">
        <v>11281417.907756662</v>
      </c>
      <c r="O119" s="2">
        <v>15842709.122161722</v>
      </c>
      <c r="P119" s="2">
        <v>20383571.935138773</v>
      </c>
      <c r="Q119" s="2">
        <v>26494428.617792364</v>
      </c>
      <c r="R119" s="2">
        <v>32636976.66871011</v>
      </c>
      <c r="S119" s="2">
        <v>42135948.93801162</v>
      </c>
      <c r="T119" s="2">
        <v>53226581.56335269</v>
      </c>
      <c r="U119" s="2">
        <v>64832558.02771868</v>
      </c>
      <c r="V119" s="2">
        <v>70042948.32497928</v>
      </c>
      <c r="W119" s="2">
        <v>81733925.93126826</v>
      </c>
      <c r="X119" s="2">
        <v>91062330.96534564</v>
      </c>
      <c r="Y119" s="2">
        <v>105310885.53123458</v>
      </c>
    </row>
    <row r="120" spans="2:25" ht="12.75">
      <c r="B120" t="s">
        <v>55</v>
      </c>
      <c r="C120" s="2">
        <v>233841.78957364202</v>
      </c>
      <c r="D120" s="2">
        <v>310753.30857163464</v>
      </c>
      <c r="E120" s="2">
        <v>392166.40823146177</v>
      </c>
      <c r="F120" s="2">
        <v>475634.96928828146</v>
      </c>
      <c r="G120" s="2">
        <v>637156.9723414229</v>
      </c>
      <c r="H120" s="2">
        <v>805043.6935799887</v>
      </c>
      <c r="I120" s="2">
        <v>1007482.6006995782</v>
      </c>
      <c r="J120" s="2">
        <v>1267240.032214249</v>
      </c>
      <c r="K120" s="2">
        <v>1650769.8965057158</v>
      </c>
      <c r="L120" s="2">
        <v>2379400.91113435</v>
      </c>
      <c r="M120" s="2">
        <v>3545520.656786028</v>
      </c>
      <c r="N120" s="2">
        <v>5452736.408111259</v>
      </c>
      <c r="O120" s="2">
        <v>7861202.264613609</v>
      </c>
      <c r="P120" s="2">
        <v>10253488.875265948</v>
      </c>
      <c r="Q120" s="2">
        <v>13515217.626482997</v>
      </c>
      <c r="R120" s="2">
        <v>16808301.179185748</v>
      </c>
      <c r="S120" s="2">
        <v>22013150.14484392</v>
      </c>
      <c r="T120" s="2">
        <v>28189745.531475004</v>
      </c>
      <c r="U120" s="2">
        <v>34176907.91292536</v>
      </c>
      <c r="V120" s="2">
        <v>37037521.18567669</v>
      </c>
      <c r="W120" s="2">
        <v>43499290.805716835</v>
      </c>
      <c r="X120" s="2">
        <v>48645300.68635584</v>
      </c>
      <c r="Y120" s="2">
        <v>56316054.23533232</v>
      </c>
    </row>
    <row r="121" spans="2:25" ht="12.75">
      <c r="B121" t="s">
        <v>56</v>
      </c>
      <c r="C121" s="2">
        <v>67469.6188381234</v>
      </c>
      <c r="D121" s="2">
        <v>93727.83767865086</v>
      </c>
      <c r="E121" s="2">
        <v>113885.78365968291</v>
      </c>
      <c r="F121" s="2">
        <v>132276.75405382665</v>
      </c>
      <c r="G121" s="2">
        <v>163896.00086545743</v>
      </c>
      <c r="H121" s="2">
        <v>196068.1788131213</v>
      </c>
      <c r="I121" s="2">
        <v>232633.75524383062</v>
      </c>
      <c r="J121" s="2">
        <v>276207.1328116548</v>
      </c>
      <c r="K121" s="2">
        <v>343796.954070655</v>
      </c>
      <c r="L121" s="2">
        <v>478297.4529107016</v>
      </c>
      <c r="M121" s="2">
        <v>665404.5412474608</v>
      </c>
      <c r="N121" s="2">
        <v>977840.68371137</v>
      </c>
      <c r="O121" s="2">
        <v>1407065.4982991356</v>
      </c>
      <c r="P121" s="2">
        <v>1810639.1162718018</v>
      </c>
      <c r="Q121" s="2">
        <v>2358894.378132776</v>
      </c>
      <c r="R121" s="2">
        <v>2941016.6720757755</v>
      </c>
      <c r="S121" s="2">
        <v>3963212.0490906686</v>
      </c>
      <c r="T121" s="2">
        <v>5039588.667315761</v>
      </c>
      <c r="U121" s="2">
        <v>6192864.784296756</v>
      </c>
      <c r="V121" s="2">
        <v>7013721.106343082</v>
      </c>
      <c r="W121" s="2">
        <v>7737712.307525874</v>
      </c>
      <c r="X121" s="2">
        <v>8565588.450951403</v>
      </c>
      <c r="Y121" s="2">
        <v>9899925.474499056</v>
      </c>
    </row>
    <row r="122" spans="2:25" ht="12.75">
      <c r="B122" t="s">
        <v>57</v>
      </c>
      <c r="C122" s="2">
        <v>159658.86552955178</v>
      </c>
      <c r="D122" s="2">
        <v>210366.2567764115</v>
      </c>
      <c r="E122" s="2">
        <v>257263.231281478</v>
      </c>
      <c r="F122" s="2">
        <v>310278.50900917145</v>
      </c>
      <c r="G122" s="2">
        <v>420480.0884689818</v>
      </c>
      <c r="H122" s="2">
        <v>526787.1094923852</v>
      </c>
      <c r="I122" s="2">
        <v>660999.1225223276</v>
      </c>
      <c r="J122" s="2">
        <v>813800.4399408604</v>
      </c>
      <c r="K122" s="2">
        <v>1051747.1421874436</v>
      </c>
      <c r="L122" s="2">
        <v>1484938.6366641424</v>
      </c>
      <c r="M122" s="2">
        <v>2194132.9198370054</v>
      </c>
      <c r="N122" s="2">
        <v>3354537.0403759936</v>
      </c>
      <c r="O122" s="2">
        <v>4856682.653588643</v>
      </c>
      <c r="P122" s="2">
        <v>6184985.515608285</v>
      </c>
      <c r="Q122" s="2">
        <v>8065618.501556622</v>
      </c>
      <c r="R122" s="2">
        <v>9927475.869364008</v>
      </c>
      <c r="S122" s="2">
        <v>12619986.056519179</v>
      </c>
      <c r="T122" s="2">
        <v>16032983.544288583</v>
      </c>
      <c r="U122" s="2">
        <v>19465303.571213923</v>
      </c>
      <c r="V122" s="2">
        <v>21490485.978387605</v>
      </c>
      <c r="W122" s="2">
        <v>24469817.172117848</v>
      </c>
      <c r="X122" s="2">
        <v>27206387.556645393</v>
      </c>
      <c r="Y122" s="2">
        <v>31130179.22180953</v>
      </c>
    </row>
    <row r="123" spans="2:25" ht="12.75">
      <c r="B123" t="s">
        <v>58</v>
      </c>
      <c r="C123" s="2">
        <v>300560.1432812857</v>
      </c>
      <c r="D123" s="2">
        <v>406025.74735855183</v>
      </c>
      <c r="E123" s="2">
        <v>512218.57608212234</v>
      </c>
      <c r="F123" s="2">
        <v>660374.0699337685</v>
      </c>
      <c r="G123" s="2">
        <v>911531.0182347073</v>
      </c>
      <c r="H123" s="2">
        <v>1240056.2547329704</v>
      </c>
      <c r="I123" s="2">
        <v>1585157.4050701382</v>
      </c>
      <c r="J123" s="2">
        <v>2023217.0975923454</v>
      </c>
      <c r="K123" s="2">
        <v>2650884.088805549</v>
      </c>
      <c r="L123" s="2">
        <v>3908988.737033164</v>
      </c>
      <c r="M123" s="2">
        <v>6020519.917541139</v>
      </c>
      <c r="N123" s="2">
        <v>8995804.9355114</v>
      </c>
      <c r="O123" s="2">
        <v>12918388.566345725</v>
      </c>
      <c r="P123" s="2">
        <v>16874707.006599113</v>
      </c>
      <c r="Q123" s="2">
        <v>21705792.55466205</v>
      </c>
      <c r="R123" s="2">
        <v>27486897.936124433</v>
      </c>
      <c r="S123" s="2">
        <v>35631537.509165436</v>
      </c>
      <c r="T123" s="2">
        <v>44988821.174858466</v>
      </c>
      <c r="U123" s="2">
        <v>54918304.424651116</v>
      </c>
      <c r="V123" s="2">
        <v>61603734.689216636</v>
      </c>
      <c r="W123" s="2">
        <v>74202228.55288306</v>
      </c>
      <c r="X123" s="2">
        <v>82900598.60805596</v>
      </c>
      <c r="Y123" s="2">
        <v>96052420.27574436</v>
      </c>
    </row>
    <row r="124" spans="2:25" ht="12.75">
      <c r="B124" t="s">
        <v>59</v>
      </c>
      <c r="C124" s="2">
        <v>46824.85305254048</v>
      </c>
      <c r="D124" s="2">
        <v>62012.42893031865</v>
      </c>
      <c r="E124" s="2">
        <v>77644.75376534084</v>
      </c>
      <c r="F124" s="2">
        <v>101054.17523108916</v>
      </c>
      <c r="G124" s="2">
        <v>138659.50260238242</v>
      </c>
      <c r="H124" s="2">
        <v>175513.56484319596</v>
      </c>
      <c r="I124" s="2">
        <v>222098.01305398293</v>
      </c>
      <c r="J124" s="2">
        <v>281135.4320676019</v>
      </c>
      <c r="K124" s="2">
        <v>365860.10842258367</v>
      </c>
      <c r="L124" s="2">
        <v>520494.51275948697</v>
      </c>
      <c r="M124" s="2">
        <v>762918.7551837295</v>
      </c>
      <c r="N124" s="2">
        <v>1149627.9735073864</v>
      </c>
      <c r="O124" s="2">
        <v>1679798.7811474523</v>
      </c>
      <c r="P124" s="2">
        <v>2122870.9146202207</v>
      </c>
      <c r="Q124" s="2">
        <v>2825832.7022706238</v>
      </c>
      <c r="R124" s="2">
        <v>3611211.279795175</v>
      </c>
      <c r="S124" s="2">
        <v>4732796.028512014</v>
      </c>
      <c r="T124" s="2">
        <v>6076376.618225091</v>
      </c>
      <c r="U124" s="2">
        <v>7355853.2568845935</v>
      </c>
      <c r="V124" s="2">
        <v>8212842.426646474</v>
      </c>
      <c r="W124" s="2">
        <v>9542593.727837678</v>
      </c>
      <c r="X124" s="2">
        <v>10725848.328585338</v>
      </c>
      <c r="Y124" s="2">
        <v>12385134.566610172</v>
      </c>
    </row>
    <row r="125" spans="2:25" ht="12.75">
      <c r="B125" t="s">
        <v>60</v>
      </c>
      <c r="C125" s="2">
        <v>39498.51550010217</v>
      </c>
      <c r="D125" s="2">
        <v>51506.73734569014</v>
      </c>
      <c r="E125" s="2">
        <v>64428.49758994146</v>
      </c>
      <c r="F125" s="2">
        <v>80066.83254600747</v>
      </c>
      <c r="G125" s="2">
        <v>113759.57111776232</v>
      </c>
      <c r="H125" s="2">
        <v>141412.13804046015</v>
      </c>
      <c r="I125" s="2">
        <v>178747.00996478068</v>
      </c>
      <c r="J125" s="2">
        <v>219249.2156792038</v>
      </c>
      <c r="K125" s="2">
        <v>283178.8732225067</v>
      </c>
      <c r="L125" s="2">
        <v>397317.0819660308</v>
      </c>
      <c r="M125" s="2">
        <v>585157.4050701382</v>
      </c>
      <c r="N125" s="2">
        <v>867500.8714675514</v>
      </c>
      <c r="O125" s="2">
        <v>1214224.7544865555</v>
      </c>
      <c r="P125" s="2">
        <v>1538639.0681908333</v>
      </c>
      <c r="Q125" s="2">
        <v>2054553.868714916</v>
      </c>
      <c r="R125" s="2">
        <v>2641309.9659827147</v>
      </c>
      <c r="S125" s="2">
        <v>3345780.294015121</v>
      </c>
      <c r="T125" s="2">
        <v>4243794.550022238</v>
      </c>
      <c r="U125" s="2">
        <v>5223997.211303836</v>
      </c>
      <c r="V125" s="2">
        <v>5603013.47469138</v>
      </c>
      <c r="W125" s="2">
        <v>6804094.094455062</v>
      </c>
      <c r="X125" s="2">
        <v>7636610.051326434</v>
      </c>
      <c r="Y125" s="2">
        <v>8857890.687918454</v>
      </c>
    </row>
    <row r="126" spans="2:25" ht="12.75">
      <c r="B126" t="s">
        <v>61</v>
      </c>
      <c r="C126" s="2">
        <v>185730.77061772026</v>
      </c>
      <c r="D126" s="2">
        <v>241624.896325412</v>
      </c>
      <c r="E126" s="2">
        <v>298216.1960741889</v>
      </c>
      <c r="F126" s="2">
        <v>375428.2211243735</v>
      </c>
      <c r="G126" s="2">
        <v>525801.4496411957</v>
      </c>
      <c r="H126" s="2">
        <v>694806.0533939154</v>
      </c>
      <c r="I126" s="2">
        <v>855955.4289423389</v>
      </c>
      <c r="J126" s="2">
        <v>1093709.8073155193</v>
      </c>
      <c r="K126" s="2">
        <v>1376263.627949467</v>
      </c>
      <c r="L126" s="2">
        <v>1938889.089226257</v>
      </c>
      <c r="M126" s="2">
        <v>2899829.312562355</v>
      </c>
      <c r="N126" s="2">
        <v>4133154.2317262273</v>
      </c>
      <c r="O126" s="2">
        <v>5465207.409277223</v>
      </c>
      <c r="P126" s="2">
        <v>6740711.357926749</v>
      </c>
      <c r="Q126" s="2">
        <v>8611505.775726324</v>
      </c>
      <c r="R126" s="2">
        <v>10780889.017104805</v>
      </c>
      <c r="S126" s="2">
        <v>13619601.408772372</v>
      </c>
      <c r="T126" s="2">
        <v>16767618.669840012</v>
      </c>
      <c r="U126" s="2">
        <v>20088108.374502663</v>
      </c>
      <c r="V126" s="2">
        <v>21715342.63700071</v>
      </c>
      <c r="W126" s="2">
        <v>24825478.105129037</v>
      </c>
      <c r="X126" s="2">
        <v>27752791.70122486</v>
      </c>
      <c r="Y126" s="2">
        <v>32005024.461192645</v>
      </c>
    </row>
    <row r="127" spans="2:25" ht="12.75">
      <c r="B127" t="s">
        <v>62</v>
      </c>
      <c r="C127" s="2">
        <v>21991.032899402595</v>
      </c>
      <c r="D127" s="2">
        <v>29311.360330797062</v>
      </c>
      <c r="E127" s="2">
        <v>36090.77686824613</v>
      </c>
      <c r="F127" s="2">
        <v>44288.58197204091</v>
      </c>
      <c r="G127" s="2">
        <v>60059.13959107136</v>
      </c>
      <c r="H127" s="2">
        <v>74753.88554325484</v>
      </c>
      <c r="I127" s="2">
        <v>90079.69420504129</v>
      </c>
      <c r="J127" s="2">
        <v>108464.6544781412</v>
      </c>
      <c r="K127" s="2">
        <v>135528.22953854292</v>
      </c>
      <c r="L127" s="2">
        <v>186079.35763826285</v>
      </c>
      <c r="M127" s="2">
        <v>267672.7609294051</v>
      </c>
      <c r="N127" s="2">
        <v>403399.3244623947</v>
      </c>
      <c r="O127" s="2">
        <v>597406.0317574795</v>
      </c>
      <c r="P127" s="2">
        <v>776856.2258843894</v>
      </c>
      <c r="Q127" s="2">
        <v>1042485.5456588896</v>
      </c>
      <c r="R127" s="2">
        <v>1287986.9700575771</v>
      </c>
      <c r="S127" s="2">
        <v>1617059.1275708294</v>
      </c>
      <c r="T127" s="2">
        <v>2049793.8528481964</v>
      </c>
      <c r="U127" s="2">
        <v>2542377.3634801004</v>
      </c>
      <c r="V127" s="2">
        <v>2818656.6177442814</v>
      </c>
      <c r="W127" s="2">
        <v>3351562.0304592936</v>
      </c>
      <c r="X127" s="2">
        <v>3758837.882994964</v>
      </c>
      <c r="Y127" s="2">
        <v>4298907.359994231</v>
      </c>
    </row>
    <row r="128" spans="2:25" ht="12.75">
      <c r="B128" t="s">
        <v>63</v>
      </c>
      <c r="C128" s="2">
        <v>6406.78903273112</v>
      </c>
      <c r="D128" s="2">
        <v>8137.703893356413</v>
      </c>
      <c r="E128" s="2">
        <v>9562.102580745977</v>
      </c>
      <c r="F128" s="2">
        <v>11665.644946089214</v>
      </c>
      <c r="G128" s="2">
        <v>14911.11030976164</v>
      </c>
      <c r="H128" s="2">
        <v>19244.40758236871</v>
      </c>
      <c r="I128" s="2">
        <v>25398.77153125864</v>
      </c>
      <c r="J128" s="2">
        <v>31577.175964323924</v>
      </c>
      <c r="K128" s="2">
        <v>39973.31506256536</v>
      </c>
      <c r="L128" s="2">
        <v>56639.38071712764</v>
      </c>
      <c r="M128" s="2">
        <v>82627.14411068239</v>
      </c>
      <c r="N128" s="2">
        <v>124457.58657579364</v>
      </c>
      <c r="O128" s="2">
        <v>183404.85377375502</v>
      </c>
      <c r="P128" s="2">
        <v>246643.3473970166</v>
      </c>
      <c r="Q128" s="2">
        <v>338081.32895796525</v>
      </c>
      <c r="R128" s="2">
        <v>415389.51594485115</v>
      </c>
      <c r="S128" s="2">
        <v>525783.4192780643</v>
      </c>
      <c r="T128" s="2">
        <v>648738.4755928984</v>
      </c>
      <c r="U128" s="2">
        <v>813487.9136465809</v>
      </c>
      <c r="V128" s="2">
        <v>947116.944935271</v>
      </c>
      <c r="W128" s="2">
        <v>1118567.6679528325</v>
      </c>
      <c r="X128" s="2">
        <v>1254702.7820126256</v>
      </c>
      <c r="Y128" s="2">
        <v>1437410.4350928739</v>
      </c>
    </row>
    <row r="129" spans="2:25" ht="12.75">
      <c r="B129" t="s">
        <v>147</v>
      </c>
      <c r="C129" s="2">
        <v>2559379.995913118</v>
      </c>
      <c r="D129" s="2">
        <v>3375764.7879028292</v>
      </c>
      <c r="E129" s="2">
        <v>4181872.2729075775</v>
      </c>
      <c r="F129" s="2">
        <v>5184672.989314005</v>
      </c>
      <c r="G129" s="2">
        <v>7013426.610411935</v>
      </c>
      <c r="H129" s="2">
        <v>8949184.426574351</v>
      </c>
      <c r="I129" s="2">
        <v>11168908.44181602</v>
      </c>
      <c r="J129" s="2">
        <v>14018126.525068214</v>
      </c>
      <c r="K129" s="2">
        <v>18026534.68440854</v>
      </c>
      <c r="L129" s="2">
        <v>25513895.399853352</v>
      </c>
      <c r="M129" s="2">
        <v>37815484.63813061</v>
      </c>
      <c r="N129" s="2">
        <v>56651034.34183165</v>
      </c>
      <c r="O129" s="2">
        <v>80521390.02079503</v>
      </c>
      <c r="P129" s="2">
        <v>103561417.42694697</v>
      </c>
      <c r="Q129" s="2">
        <v>134936100.39306194</v>
      </c>
      <c r="R129" s="2">
        <v>168478447.7059368</v>
      </c>
      <c r="S129" s="2">
        <v>217129379.8757107</v>
      </c>
      <c r="T129" s="2">
        <v>274444111.88441336</v>
      </c>
      <c r="U129" s="2">
        <v>333976794.9226497</v>
      </c>
      <c r="V129" s="2">
        <v>367772252.4731648</v>
      </c>
      <c r="W129" s="2">
        <v>426113717.5002704</v>
      </c>
      <c r="X129" s="2">
        <v>475675146.8097553</v>
      </c>
      <c r="Y129" s="2">
        <v>550428888.0834526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107"/>
  <sheetViews>
    <sheetView workbookViewId="0" topLeftCell="A1">
      <selection activeCell="O55" sqref="B3:O55"/>
    </sheetView>
  </sheetViews>
  <sheetFormatPr defaultColWidth="11.00390625" defaultRowHeight="12.75"/>
  <cols>
    <col min="1" max="1" width="6.00390625" style="0" customWidth="1"/>
    <col min="3" max="3" width="11.875" style="0" bestFit="1" customWidth="1"/>
    <col min="4" max="15" width="11.125" style="0" bestFit="1" customWidth="1"/>
  </cols>
  <sheetData>
    <row r="4" ht="12.75">
      <c r="B4" s="4" t="s">
        <v>126</v>
      </c>
    </row>
    <row r="5" ht="12.75">
      <c r="B5" t="s">
        <v>29</v>
      </c>
    </row>
    <row r="6" spans="13:15" ht="12.75">
      <c r="M6" t="s">
        <v>138</v>
      </c>
      <c r="N6" t="s">
        <v>138</v>
      </c>
      <c r="O6" t="s">
        <v>139</v>
      </c>
    </row>
    <row r="7" spans="3:15" ht="12.75">
      <c r="C7" s="1">
        <v>1995</v>
      </c>
      <c r="D7" s="1">
        <f>C7+1</f>
        <v>1996</v>
      </c>
      <c r="E7" s="1">
        <f aca="true" t="shared" si="0" ref="E7:O7">D7+1</f>
        <v>1997</v>
      </c>
      <c r="F7" s="1">
        <f t="shared" si="0"/>
        <v>1998</v>
      </c>
      <c r="G7" s="1">
        <f t="shared" si="0"/>
        <v>1999</v>
      </c>
      <c r="H7" s="1">
        <f t="shared" si="0"/>
        <v>2000</v>
      </c>
      <c r="I7" s="1">
        <f t="shared" si="0"/>
        <v>2001</v>
      </c>
      <c r="J7" s="1">
        <f t="shared" si="0"/>
        <v>2002</v>
      </c>
      <c r="K7" s="1">
        <f t="shared" si="0"/>
        <v>2003</v>
      </c>
      <c r="L7" s="1">
        <f t="shared" si="0"/>
        <v>2004</v>
      </c>
      <c r="M7" s="1">
        <f t="shared" si="0"/>
        <v>2005</v>
      </c>
      <c r="N7" s="1">
        <f t="shared" si="0"/>
        <v>2006</v>
      </c>
      <c r="O7" s="1">
        <f t="shared" si="0"/>
        <v>2007</v>
      </c>
    </row>
    <row r="8" spans="2:15" ht="12.75">
      <c r="B8" s="4" t="s">
        <v>46</v>
      </c>
      <c r="C8" s="2">
        <v>55649904.33539611</v>
      </c>
      <c r="D8" s="2">
        <v>58875288.19143427</v>
      </c>
      <c r="E8" s="2">
        <v>62482651.70505085</v>
      </c>
      <c r="F8" s="2">
        <v>65668740.57631536</v>
      </c>
      <c r="G8" s="2">
        <v>69607023.5358402</v>
      </c>
      <c r="H8" s="2">
        <v>75901373</v>
      </c>
      <c r="I8" s="2">
        <v>82265863</v>
      </c>
      <c r="J8" s="2">
        <v>88668087</v>
      </c>
      <c r="K8" s="2">
        <v>96188267</v>
      </c>
      <c r="L8" s="2">
        <v>103893264</v>
      </c>
      <c r="M8" s="2">
        <v>112509357</v>
      </c>
      <c r="N8" s="2">
        <v>120904176</v>
      </c>
      <c r="O8" s="2">
        <v>129957882</v>
      </c>
    </row>
    <row r="9" spans="2:15" ht="12.75">
      <c r="B9" s="4" t="s">
        <v>47</v>
      </c>
      <c r="C9" s="2">
        <v>13593808.885195043</v>
      </c>
      <c r="D9" s="2">
        <v>14396111.090011474</v>
      </c>
      <c r="E9" s="2">
        <v>15256158.834879152</v>
      </c>
      <c r="F9" s="2">
        <v>15840040.89886236</v>
      </c>
      <c r="G9" s="2">
        <v>16466968.704991996</v>
      </c>
      <c r="H9" s="2">
        <v>17721591</v>
      </c>
      <c r="I9" s="2">
        <v>19040815</v>
      </c>
      <c r="J9" s="2">
        <v>20581359</v>
      </c>
      <c r="K9" s="2">
        <v>21935245</v>
      </c>
      <c r="L9" s="2">
        <v>23353351</v>
      </c>
      <c r="M9" s="2">
        <v>25033226</v>
      </c>
      <c r="N9" s="2">
        <v>26953010</v>
      </c>
      <c r="O9" s="2">
        <v>29512113</v>
      </c>
    </row>
    <row r="10" spans="2:15" ht="12.75">
      <c r="B10" s="4" t="s">
        <v>48</v>
      </c>
      <c r="C10" s="2">
        <v>9923676.560344126</v>
      </c>
      <c r="D10" s="2">
        <v>10349306.952736096</v>
      </c>
      <c r="E10" s="2">
        <v>10653916.363154428</v>
      </c>
      <c r="F10" s="2">
        <v>11449079.050096078</v>
      </c>
      <c r="G10" s="2">
        <v>11639595.815522991</v>
      </c>
      <c r="H10" s="2">
        <v>12579575</v>
      </c>
      <c r="I10" s="2">
        <v>13585222</v>
      </c>
      <c r="J10" s="2">
        <v>14408058</v>
      </c>
      <c r="K10" s="2">
        <v>15215799</v>
      </c>
      <c r="L10" s="2">
        <v>16196410</v>
      </c>
      <c r="M10" s="2">
        <v>17522358</v>
      </c>
      <c r="N10" s="2">
        <v>18990032</v>
      </c>
      <c r="O10" s="2">
        <v>20471875</v>
      </c>
    </row>
    <row r="11" spans="2:15" ht="12.75">
      <c r="B11" s="4" t="s">
        <v>49</v>
      </c>
      <c r="C11" s="2">
        <v>9652147.7981985</v>
      </c>
      <c r="D11" s="2">
        <v>10303865.961026393</v>
      </c>
      <c r="E11" s="2">
        <v>11382912.99154504</v>
      </c>
      <c r="F11" s="2">
        <v>12199508.302333994</v>
      </c>
      <c r="G11" s="2">
        <v>13318352.584030978</v>
      </c>
      <c r="H11" s="2">
        <v>14583946</v>
      </c>
      <c r="I11" s="2">
        <v>15872029</v>
      </c>
      <c r="J11" s="2">
        <v>16857015</v>
      </c>
      <c r="K11" s="2">
        <v>17705656</v>
      </c>
      <c r="L11" s="2">
        <v>18902940</v>
      </c>
      <c r="M11" s="2">
        <v>20291608</v>
      </c>
      <c r="N11" s="2">
        <v>21700924</v>
      </c>
      <c r="O11" s="2">
        <v>23358676</v>
      </c>
    </row>
    <row r="12" spans="2:15" ht="12.75">
      <c r="B12" s="4" t="s">
        <v>50</v>
      </c>
      <c r="C12" s="2">
        <v>15872688.26618427</v>
      </c>
      <c r="D12" s="2">
        <v>16815551.48684487</v>
      </c>
      <c r="E12" s="2">
        <v>18005014.142367437</v>
      </c>
      <c r="F12" s="2">
        <v>19485842.555293348</v>
      </c>
      <c r="G12" s="2">
        <v>21414076.851517603</v>
      </c>
      <c r="H12" s="2">
        <v>22914951</v>
      </c>
      <c r="I12" s="2">
        <v>25132650</v>
      </c>
      <c r="J12" s="2">
        <v>27024168</v>
      </c>
      <c r="K12" s="2">
        <v>28994930</v>
      </c>
      <c r="L12" s="2">
        <v>30738360</v>
      </c>
      <c r="M12" s="2">
        <v>32811379</v>
      </c>
      <c r="N12" s="2">
        <v>34827741</v>
      </c>
      <c r="O12" s="2">
        <v>37406400</v>
      </c>
    </row>
    <row r="13" spans="2:15" ht="12.75">
      <c r="B13" s="4" t="s">
        <v>51</v>
      </c>
      <c r="C13" s="2">
        <v>5108674.299139815</v>
      </c>
      <c r="D13" s="2">
        <v>5353043.954814488</v>
      </c>
      <c r="E13" s="2">
        <v>5648595.281119803</v>
      </c>
      <c r="F13" s="2">
        <v>6052508.0982735865</v>
      </c>
      <c r="G13" s="2">
        <v>6465552.128152273</v>
      </c>
      <c r="H13" s="2">
        <v>7042415</v>
      </c>
      <c r="I13" s="2">
        <v>7703662</v>
      </c>
      <c r="J13" s="2">
        <v>8298916.999999999</v>
      </c>
      <c r="K13" s="2">
        <v>8795461</v>
      </c>
      <c r="L13" s="2">
        <v>9438966</v>
      </c>
      <c r="M13" s="2">
        <v>10230004</v>
      </c>
      <c r="N13" s="2">
        <v>10991844</v>
      </c>
      <c r="O13" s="2">
        <v>11914329</v>
      </c>
    </row>
    <row r="14" spans="2:15" ht="12.75">
      <c r="B14" s="4" t="s">
        <v>52</v>
      </c>
      <c r="C14" s="2">
        <v>24990807.60417943</v>
      </c>
      <c r="D14" s="2">
        <v>26047942.880647942</v>
      </c>
      <c r="E14" s="2">
        <v>26937813.157405537</v>
      </c>
      <c r="F14" s="2">
        <v>28110543.635933276</v>
      </c>
      <c r="G14" s="2">
        <v>29618037.585460234</v>
      </c>
      <c r="H14" s="2">
        <v>31534878</v>
      </c>
      <c r="I14" s="2">
        <v>33757748</v>
      </c>
      <c r="J14" s="2">
        <v>36065882</v>
      </c>
      <c r="K14" s="2">
        <v>38438525</v>
      </c>
      <c r="L14" s="2">
        <v>41045470</v>
      </c>
      <c r="M14" s="2">
        <v>43869236</v>
      </c>
      <c r="N14" s="2">
        <v>46895491</v>
      </c>
      <c r="O14" s="2">
        <v>50645024</v>
      </c>
    </row>
    <row r="15" spans="2:15" ht="12.75">
      <c r="B15" s="4" t="s">
        <v>53</v>
      </c>
      <c r="C15" s="2">
        <v>14494024.78228573</v>
      </c>
      <c r="D15" s="2">
        <v>15409501.877555847</v>
      </c>
      <c r="E15" s="2">
        <v>16190298.383917924</v>
      </c>
      <c r="F15" s="2">
        <v>17258497.732023273</v>
      </c>
      <c r="G15" s="2">
        <v>18010403.353472788</v>
      </c>
      <c r="H15" s="2">
        <v>19309684</v>
      </c>
      <c r="I15" s="2">
        <v>20871223</v>
      </c>
      <c r="J15" s="2">
        <v>22293294</v>
      </c>
      <c r="K15" s="2">
        <v>24000642</v>
      </c>
      <c r="L15" s="2">
        <v>25479027</v>
      </c>
      <c r="M15" s="2">
        <v>27443773</v>
      </c>
      <c r="N15" s="2">
        <v>29527324</v>
      </c>
      <c r="O15" s="2">
        <v>31988289</v>
      </c>
    </row>
    <row r="16" spans="2:15" ht="12.75">
      <c r="B16" s="4" t="s">
        <v>54</v>
      </c>
      <c r="C16" s="2">
        <v>80036691.93328834</v>
      </c>
      <c r="D16" s="2">
        <v>85298160.81780644</v>
      </c>
      <c r="E16" s="2">
        <v>89998004.62587646</v>
      </c>
      <c r="F16" s="2">
        <v>94427559.49562079</v>
      </c>
      <c r="G16" s="2">
        <v>100579279.04049458</v>
      </c>
      <c r="H16" s="2">
        <v>107839360</v>
      </c>
      <c r="I16" s="2">
        <v>116845318</v>
      </c>
      <c r="J16" s="2">
        <v>124562590</v>
      </c>
      <c r="K16" s="2">
        <v>132985473</v>
      </c>
      <c r="L16" s="2">
        <v>142321315</v>
      </c>
      <c r="M16" s="2">
        <v>152222084</v>
      </c>
      <c r="N16" s="2">
        <v>163788059</v>
      </c>
      <c r="O16" s="2">
        <v>176222198</v>
      </c>
    </row>
    <row r="17" spans="2:15" ht="12.75">
      <c r="B17" s="4" t="s">
        <v>55</v>
      </c>
      <c r="C17" s="2">
        <v>39604839.90434026</v>
      </c>
      <c r="D17" s="2">
        <v>41783268.32991231</v>
      </c>
      <c r="E17" s="2">
        <v>44799419.88412424</v>
      </c>
      <c r="F17" s="2">
        <v>47901377.79186778</v>
      </c>
      <c r="G17" s="2">
        <v>50872916.12572663</v>
      </c>
      <c r="H17" s="2">
        <v>55208335</v>
      </c>
      <c r="I17" s="2">
        <v>60379913</v>
      </c>
      <c r="J17" s="2">
        <v>64663706</v>
      </c>
      <c r="K17" s="2">
        <v>68841907</v>
      </c>
      <c r="L17" s="2">
        <v>73659821</v>
      </c>
      <c r="M17" s="2">
        <v>79204244</v>
      </c>
      <c r="N17" s="2">
        <v>85359567</v>
      </c>
      <c r="O17" s="2">
        <v>91731158</v>
      </c>
    </row>
    <row r="18" spans="2:15" ht="12.75">
      <c r="B18" s="4" t="s">
        <v>56</v>
      </c>
      <c r="C18" s="2">
        <v>7015901.647503833</v>
      </c>
      <c r="D18" s="2">
        <v>7433915.054519902</v>
      </c>
      <c r="E18" s="2">
        <v>7768466.251550435</v>
      </c>
      <c r="F18" s="2">
        <v>8223122.681270168</v>
      </c>
      <c r="G18" s="2">
        <v>8810831.264778765</v>
      </c>
      <c r="H18" s="2">
        <v>9541732</v>
      </c>
      <c r="I18" s="2">
        <v>10256148</v>
      </c>
      <c r="J18" s="2">
        <v>10968422</v>
      </c>
      <c r="K18" s="2">
        <v>11739528</v>
      </c>
      <c r="L18" s="2">
        <v>12557832</v>
      </c>
      <c r="M18" s="2">
        <v>13627183</v>
      </c>
      <c r="N18" s="2">
        <v>14437235</v>
      </c>
      <c r="O18" s="2">
        <v>15541652</v>
      </c>
    </row>
    <row r="19" spans="2:15" ht="12.75">
      <c r="B19" s="4" t="s">
        <v>57</v>
      </c>
      <c r="C19" s="2">
        <v>22814047.581558533</v>
      </c>
      <c r="D19" s="2">
        <v>23875243.58391206</v>
      </c>
      <c r="E19" s="2">
        <v>25069379.276862685</v>
      </c>
      <c r="F19" s="2">
        <v>26365701.15057051</v>
      </c>
      <c r="G19" s="2">
        <v>27861952.712532055</v>
      </c>
      <c r="H19" s="2">
        <v>29605264</v>
      </c>
      <c r="I19" s="2">
        <v>31734307</v>
      </c>
      <c r="J19" s="2">
        <v>33797477</v>
      </c>
      <c r="K19" s="2">
        <v>36011239</v>
      </c>
      <c r="L19" s="2">
        <v>38589135</v>
      </c>
      <c r="M19" s="2">
        <v>41584017</v>
      </c>
      <c r="N19" s="2">
        <v>44850667</v>
      </c>
      <c r="O19" s="2">
        <v>48265180</v>
      </c>
    </row>
    <row r="20" spans="2:15" ht="12.75">
      <c r="B20" s="4" t="s">
        <v>58</v>
      </c>
      <c r="C20" s="2">
        <v>71101172.02581878</v>
      </c>
      <c r="D20" s="2">
        <v>75094936.10534729</v>
      </c>
      <c r="E20" s="2">
        <v>80288391.31149995</v>
      </c>
      <c r="F20" s="2">
        <v>86982218.45874824</v>
      </c>
      <c r="G20" s="2">
        <v>92659382.86336751</v>
      </c>
      <c r="H20" s="2">
        <v>100670434</v>
      </c>
      <c r="I20" s="2">
        <v>109609376</v>
      </c>
      <c r="J20" s="2">
        <v>117365693</v>
      </c>
      <c r="K20" s="2">
        <v>125081074</v>
      </c>
      <c r="L20" s="2">
        <v>133880753.99999999</v>
      </c>
      <c r="M20" s="2">
        <v>143865590</v>
      </c>
      <c r="N20" s="2">
        <v>154899854</v>
      </c>
      <c r="O20" s="2">
        <v>166602528</v>
      </c>
    </row>
    <row r="21" spans="2:15" ht="12.75">
      <c r="B21" s="4" t="s">
        <v>59</v>
      </c>
      <c r="C21" s="2">
        <v>9561250.432332234</v>
      </c>
      <c r="D21" s="2">
        <v>10138169.146045554</v>
      </c>
      <c r="E21" s="2">
        <v>10993481.60250209</v>
      </c>
      <c r="F21" s="2">
        <v>11747808.548760612</v>
      </c>
      <c r="G21" s="2">
        <v>12450597.219583005</v>
      </c>
      <c r="H21" s="2">
        <v>13762032</v>
      </c>
      <c r="I21" s="2">
        <v>15056429</v>
      </c>
      <c r="J21" s="2">
        <v>16377920</v>
      </c>
      <c r="K21" s="2">
        <v>17790097</v>
      </c>
      <c r="L21" s="2">
        <v>19077336</v>
      </c>
      <c r="M21" s="2">
        <v>20830162</v>
      </c>
      <c r="N21" s="2">
        <v>22418876</v>
      </c>
      <c r="O21" s="2">
        <v>24110688</v>
      </c>
    </row>
    <row r="22" spans="2:15" ht="12.75">
      <c r="B22" s="4" t="s">
        <v>60</v>
      </c>
      <c r="C22" s="2">
        <v>7232165.844760629</v>
      </c>
      <c r="D22" s="2">
        <v>7692135.601484719</v>
      </c>
      <c r="E22" s="2">
        <v>8225308.879139265</v>
      </c>
      <c r="F22" s="2">
        <v>8657000.880752165</v>
      </c>
      <c r="G22" s="2">
        <v>9111553.298050845</v>
      </c>
      <c r="H22" s="2">
        <v>9896992</v>
      </c>
      <c r="I22" s="2">
        <v>10575172</v>
      </c>
      <c r="J22" s="2">
        <v>11301820</v>
      </c>
      <c r="K22" s="2">
        <v>12015154</v>
      </c>
      <c r="L22" s="2">
        <v>12835253</v>
      </c>
      <c r="M22" s="2">
        <v>13781579</v>
      </c>
      <c r="N22" s="2">
        <v>14752050</v>
      </c>
      <c r="O22" s="2">
        <v>15904017</v>
      </c>
    </row>
    <row r="23" spans="2:15" ht="12.75">
      <c r="B23" s="4" t="s">
        <v>61</v>
      </c>
      <c r="C23" s="2">
        <v>25965161.622006748</v>
      </c>
      <c r="D23" s="2">
        <v>27195013.90539822</v>
      </c>
      <c r="E23" s="2">
        <v>28945120.799900837</v>
      </c>
      <c r="F23" s="2">
        <v>31130717.024764027</v>
      </c>
      <c r="G23" s="2">
        <v>33349674.610087916</v>
      </c>
      <c r="H23" s="2">
        <v>35973633</v>
      </c>
      <c r="I23" s="2">
        <v>38674288</v>
      </c>
      <c r="J23" s="2">
        <v>41022326</v>
      </c>
      <c r="K23" s="2">
        <v>43443280</v>
      </c>
      <c r="L23" s="2">
        <v>46433333</v>
      </c>
      <c r="M23" s="2">
        <v>50094835</v>
      </c>
      <c r="N23" s="2">
        <v>53991198</v>
      </c>
      <c r="O23" s="2">
        <v>58128518</v>
      </c>
    </row>
    <row r="24" spans="2:15" ht="12.75">
      <c r="B24" s="4" t="s">
        <v>62</v>
      </c>
      <c r="C24" s="2">
        <v>3186318.342136481</v>
      </c>
      <c r="D24" s="2">
        <v>3352429.6568828584</v>
      </c>
      <c r="E24" s="2">
        <v>3575949.7501244936</v>
      </c>
      <c r="F24" s="2">
        <v>3769642.9843865023</v>
      </c>
      <c r="G24" s="2">
        <v>3992890.159559729</v>
      </c>
      <c r="H24" s="2">
        <v>4345435</v>
      </c>
      <c r="I24" s="2">
        <v>4651125</v>
      </c>
      <c r="J24" s="2">
        <v>4913887</v>
      </c>
      <c r="K24" s="2">
        <v>5297948</v>
      </c>
      <c r="L24" s="2">
        <v>5599737</v>
      </c>
      <c r="M24" s="2">
        <v>5994680</v>
      </c>
      <c r="N24" s="2">
        <v>6455879</v>
      </c>
      <c r="O24" s="2">
        <v>6967247</v>
      </c>
    </row>
    <row r="25" spans="2:15" ht="12.75">
      <c r="B25" s="4" t="s">
        <v>63</v>
      </c>
      <c r="C25" s="2">
        <v>1146407.23703728</v>
      </c>
      <c r="D25" s="2">
        <v>1200238.69550006</v>
      </c>
      <c r="E25" s="2">
        <v>1303865.111154831</v>
      </c>
      <c r="F25" s="2">
        <v>1431204.0332228756</v>
      </c>
      <c r="G25" s="2">
        <v>1532519.405185984</v>
      </c>
      <c r="H25" s="2">
        <v>1641306</v>
      </c>
      <c r="I25" s="2">
        <v>1746750</v>
      </c>
      <c r="J25" s="2">
        <v>1866240</v>
      </c>
      <c r="K25" s="2">
        <v>2020442</v>
      </c>
      <c r="L25" s="2">
        <v>2169104</v>
      </c>
      <c r="M25" s="2">
        <v>2319048</v>
      </c>
      <c r="N25" s="2">
        <v>2490234</v>
      </c>
      <c r="O25" s="2">
        <v>2692560</v>
      </c>
    </row>
    <row r="26" spans="2:15" ht="12.75">
      <c r="B26" s="4" t="s">
        <v>147</v>
      </c>
      <c r="C26" s="2">
        <v>416949689.1017062</v>
      </c>
      <c r="D26" s="2">
        <v>440614123.2918808</v>
      </c>
      <c r="E26" s="2">
        <v>467524748.3521755</v>
      </c>
      <c r="F26" s="2">
        <v>496701113.8990949</v>
      </c>
      <c r="G26" s="2">
        <v>527761607.25835615</v>
      </c>
      <c r="H26" s="2">
        <v>570072936</v>
      </c>
      <c r="I26" s="2">
        <v>617758038</v>
      </c>
      <c r="J26" s="2">
        <v>661036861</v>
      </c>
      <c r="K26" s="2">
        <v>706500667</v>
      </c>
      <c r="L26" s="2">
        <v>756171408</v>
      </c>
      <c r="M26" s="2">
        <v>813234363</v>
      </c>
      <c r="N26" s="2">
        <v>874234161</v>
      </c>
      <c r="O26" s="2">
        <v>941420334</v>
      </c>
    </row>
    <row r="27" ht="12.75">
      <c r="B27" s="4" t="s">
        <v>140</v>
      </c>
    </row>
    <row r="28" ht="12.75">
      <c r="B28" s="4"/>
    </row>
    <row r="31" ht="12.75">
      <c r="B31" s="4" t="s">
        <v>125</v>
      </c>
    </row>
    <row r="32" ht="12.75">
      <c r="B32" t="s">
        <v>154</v>
      </c>
    </row>
    <row r="34" spans="3:15" ht="12.75">
      <c r="C34" s="1">
        <v>1995</v>
      </c>
      <c r="D34" s="1">
        <v>1996</v>
      </c>
      <c r="E34" s="1">
        <v>1997</v>
      </c>
      <c r="F34" s="1">
        <v>1998</v>
      </c>
      <c r="G34" s="1">
        <v>1999</v>
      </c>
      <c r="H34" s="1">
        <v>2000</v>
      </c>
      <c r="I34" s="1">
        <v>2001</v>
      </c>
      <c r="J34" s="1">
        <v>2002</v>
      </c>
      <c r="K34" s="1">
        <v>2003</v>
      </c>
      <c r="L34" s="1">
        <v>2004</v>
      </c>
      <c r="M34" s="1">
        <v>2005</v>
      </c>
      <c r="N34" s="1">
        <v>2006</v>
      </c>
      <c r="O34" s="1">
        <v>2007</v>
      </c>
    </row>
    <row r="35" spans="2:15" ht="12.75">
      <c r="B35" s="4" t="s">
        <v>46</v>
      </c>
      <c r="C35" s="2">
        <v>62255386.148353934</v>
      </c>
      <c r="D35" s="2">
        <v>63812601.65095792</v>
      </c>
      <c r="E35" s="2">
        <v>66914112.033185065</v>
      </c>
      <c r="F35" s="2">
        <v>69008221.60035291</v>
      </c>
      <c r="G35" s="2">
        <v>71728485.04766016</v>
      </c>
      <c r="H35" s="2">
        <v>75901373</v>
      </c>
      <c r="I35" s="2">
        <v>78623714.00000001</v>
      </c>
      <c r="J35" s="2">
        <v>81188359.86451006</v>
      </c>
      <c r="K35" s="2">
        <v>84254536.88451466</v>
      </c>
      <c r="L35" s="2">
        <v>87177602.70369402</v>
      </c>
      <c r="M35" s="2">
        <v>90128517.57661363</v>
      </c>
      <c r="N35" s="2">
        <v>93686929.70470941</v>
      </c>
      <c r="O35" s="2">
        <v>97378003.69906805</v>
      </c>
    </row>
    <row r="36" spans="2:15" ht="12.75">
      <c r="B36" s="4" t="s">
        <v>47</v>
      </c>
      <c r="C36" s="2">
        <v>15237749.720388075</v>
      </c>
      <c r="D36" s="2">
        <v>15681903.821700098</v>
      </c>
      <c r="E36" s="2">
        <v>16246727.732738119</v>
      </c>
      <c r="F36" s="2">
        <v>16528065.119387433</v>
      </c>
      <c r="G36" s="2">
        <v>16917697.027334377</v>
      </c>
      <c r="H36" s="2">
        <v>17721591</v>
      </c>
      <c r="I36" s="2">
        <v>18219189</v>
      </c>
      <c r="J36" s="2">
        <v>18870104.81957127</v>
      </c>
      <c r="K36" s="2">
        <v>19398570.394509867</v>
      </c>
      <c r="L36" s="2">
        <v>19938512.31707455</v>
      </c>
      <c r="M36" s="2">
        <v>20572772.5342365</v>
      </c>
      <c r="N36" s="2">
        <v>21387675.601598285</v>
      </c>
      <c r="O36" s="2">
        <v>22421997.42977396</v>
      </c>
    </row>
    <row r="37" spans="2:15" ht="12.75">
      <c r="B37" s="4" t="s">
        <v>48</v>
      </c>
      <c r="C37" s="2">
        <v>11229992.38023492</v>
      </c>
      <c r="D37" s="2">
        <v>11367315.71913526</v>
      </c>
      <c r="E37" s="2">
        <v>11555771.918292651</v>
      </c>
      <c r="F37" s="2">
        <v>12096867.673063826</v>
      </c>
      <c r="G37" s="2">
        <v>12081880.577402148</v>
      </c>
      <c r="H37" s="2">
        <v>12579575</v>
      </c>
      <c r="I37" s="2">
        <v>13018966.999999998</v>
      </c>
      <c r="J37" s="2">
        <v>13280687.563975181</v>
      </c>
      <c r="K37" s="2">
        <v>13558925.512906179</v>
      </c>
      <c r="L37" s="2">
        <v>13842813.028248005</v>
      </c>
      <c r="M37" s="2">
        <v>14242217.133346396</v>
      </c>
      <c r="N37" s="2">
        <v>14844971.991618235</v>
      </c>
      <c r="O37" s="2">
        <v>15411547.880756764</v>
      </c>
    </row>
    <row r="38" spans="2:15" ht="12.75">
      <c r="B38" s="4" t="s">
        <v>49</v>
      </c>
      <c r="C38" s="2">
        <v>11996034.515747996</v>
      </c>
      <c r="D38" s="2">
        <v>12386300.03642464</v>
      </c>
      <c r="E38" s="2">
        <v>13192958.996461524</v>
      </c>
      <c r="F38" s="2">
        <v>13485760.464623678</v>
      </c>
      <c r="G38" s="2">
        <v>14121616.416588938</v>
      </c>
      <c r="H38" s="2">
        <v>14583946</v>
      </c>
      <c r="I38" s="2">
        <v>14975415</v>
      </c>
      <c r="J38" s="2">
        <v>15092392.289237248</v>
      </c>
      <c r="K38" s="2">
        <v>15263929.884016879</v>
      </c>
      <c r="L38" s="2">
        <v>15621391.756247327</v>
      </c>
      <c r="M38" s="2">
        <v>16120309.338202765</v>
      </c>
      <c r="N38" s="2">
        <v>16631359.70908379</v>
      </c>
      <c r="O38" s="2">
        <v>17293976.981925953</v>
      </c>
    </row>
    <row r="39" spans="2:15" ht="12.75">
      <c r="B39" s="4" t="s">
        <v>50</v>
      </c>
      <c r="C39" s="2">
        <v>18837808.75791455</v>
      </c>
      <c r="D39" s="2">
        <v>19276257.587283127</v>
      </c>
      <c r="E39" s="2">
        <v>19998583.66316665</v>
      </c>
      <c r="F39" s="2">
        <v>20956118.52324099</v>
      </c>
      <c r="G39" s="2">
        <v>22226180.44724716</v>
      </c>
      <c r="H39" s="2">
        <v>22914951</v>
      </c>
      <c r="I39" s="2">
        <v>24048297</v>
      </c>
      <c r="J39" s="2">
        <v>24695833.18189876</v>
      </c>
      <c r="K39" s="2">
        <v>25539896.49410862</v>
      </c>
      <c r="L39" s="2">
        <v>26128169.94650436</v>
      </c>
      <c r="M39" s="2">
        <v>26872060.102517996</v>
      </c>
      <c r="N39" s="2">
        <v>27696168.042827338</v>
      </c>
      <c r="O39" s="2">
        <v>28791332.675359674</v>
      </c>
    </row>
    <row r="40" spans="2:15" ht="12.75">
      <c r="B40" s="4" t="s">
        <v>51</v>
      </c>
      <c r="C40" s="2">
        <v>5910507.800066643</v>
      </c>
      <c r="D40" s="2">
        <v>5986530.818301971</v>
      </c>
      <c r="E40" s="2">
        <v>6176180.011601109</v>
      </c>
      <c r="F40" s="2">
        <v>6444750.842949501</v>
      </c>
      <c r="G40" s="2">
        <v>6712269.244139324</v>
      </c>
      <c r="H40" s="2">
        <v>7042415</v>
      </c>
      <c r="I40" s="2">
        <v>7382200</v>
      </c>
      <c r="J40" s="2">
        <v>7628834.177719635</v>
      </c>
      <c r="K40" s="2">
        <v>7759950.503533074</v>
      </c>
      <c r="L40" s="2">
        <v>7977347.42266262</v>
      </c>
      <c r="M40" s="2">
        <v>8253893.363913658</v>
      </c>
      <c r="N40" s="2">
        <v>8567985.753470037</v>
      </c>
      <c r="O40" s="2">
        <v>8914927.06550212</v>
      </c>
    </row>
    <row r="41" spans="2:15" ht="12.75">
      <c r="B41" s="4" t="s">
        <v>52</v>
      </c>
      <c r="C41" s="2">
        <v>28016093.889825203</v>
      </c>
      <c r="D41" s="2">
        <v>28445268.6277597</v>
      </c>
      <c r="E41" s="2">
        <v>28838780.47280159</v>
      </c>
      <c r="F41" s="2">
        <v>29454026.115411572</v>
      </c>
      <c r="G41" s="2">
        <v>30457096.90881092</v>
      </c>
      <c r="H41" s="2">
        <v>31534878</v>
      </c>
      <c r="I41" s="2">
        <v>32351129.999999996</v>
      </c>
      <c r="J41" s="2">
        <v>33374945.778944436</v>
      </c>
      <c r="K41" s="2">
        <v>34324821.71970603</v>
      </c>
      <c r="L41" s="2">
        <v>35332879.69005542</v>
      </c>
      <c r="M41" s="2">
        <v>36402602.76226875</v>
      </c>
      <c r="N41" s="2">
        <v>37721157.53736135</v>
      </c>
      <c r="O41" s="2">
        <v>39216153.74328864</v>
      </c>
    </row>
    <row r="42" spans="2:15" ht="12.75">
      <c r="B42" s="4" t="s">
        <v>53</v>
      </c>
      <c r="C42" s="2">
        <v>16236317.605413292</v>
      </c>
      <c r="D42" s="2">
        <v>16868554.962534506</v>
      </c>
      <c r="E42" s="2">
        <v>17416981.419911247</v>
      </c>
      <c r="F42" s="2">
        <v>18082312.243936427</v>
      </c>
      <c r="G42" s="2">
        <v>18402973.50757009</v>
      </c>
      <c r="H42" s="2">
        <v>19309684</v>
      </c>
      <c r="I42" s="2">
        <v>19932107</v>
      </c>
      <c r="J42" s="2">
        <v>20627528.69138862</v>
      </c>
      <c r="K42" s="2">
        <v>21266374.066685725</v>
      </c>
      <c r="L42" s="2">
        <v>21912502.77309905</v>
      </c>
      <c r="M42" s="2">
        <v>22569533.151204325</v>
      </c>
      <c r="N42" s="2">
        <v>23504202.784064412</v>
      </c>
      <c r="O42" s="2">
        <v>24587190.407119937</v>
      </c>
    </row>
    <row r="43" spans="2:15" ht="12.75">
      <c r="B43" s="4" t="s">
        <v>54</v>
      </c>
      <c r="C43" s="2">
        <v>92466011.71315947</v>
      </c>
      <c r="D43" s="2">
        <v>94862183.91076426</v>
      </c>
      <c r="E43" s="2">
        <v>97468489.55538327</v>
      </c>
      <c r="F43" s="2">
        <v>100158289.17727505</v>
      </c>
      <c r="G43" s="2">
        <v>104281403.99242827</v>
      </c>
      <c r="H43" s="2">
        <v>107839360</v>
      </c>
      <c r="I43" s="2">
        <v>111926537</v>
      </c>
      <c r="J43" s="2">
        <v>114385285.57411638</v>
      </c>
      <c r="K43" s="2">
        <v>117374831.9846991</v>
      </c>
      <c r="L43" s="2">
        <v>121078150.32314268</v>
      </c>
      <c r="M43" s="2">
        <v>124711180.99556771</v>
      </c>
      <c r="N43" s="2">
        <v>129393477.73440571</v>
      </c>
      <c r="O43" s="2">
        <v>134370241.0182933</v>
      </c>
    </row>
    <row r="44" spans="2:15" ht="12.75">
      <c r="B44" s="4" t="s">
        <v>55</v>
      </c>
      <c r="C44" s="2">
        <v>45120080.63391159</v>
      </c>
      <c r="D44" s="2">
        <v>45876741.26717346</v>
      </c>
      <c r="E44" s="2">
        <v>48221838.05232367</v>
      </c>
      <c r="F44" s="2">
        <v>50552741.822755195</v>
      </c>
      <c r="G44" s="2">
        <v>52529807.21095107</v>
      </c>
      <c r="H44" s="2">
        <v>55208335</v>
      </c>
      <c r="I44" s="2">
        <v>57746685</v>
      </c>
      <c r="J44" s="2">
        <v>59261587.01473104</v>
      </c>
      <c r="K44" s="2">
        <v>60577987.64892854</v>
      </c>
      <c r="L44" s="2">
        <v>62417369.16185614</v>
      </c>
      <c r="M44" s="2">
        <v>64435934.499459945</v>
      </c>
      <c r="N44" s="2">
        <v>66969686.52659124</v>
      </c>
      <c r="O44" s="2">
        <v>69492141.27984768</v>
      </c>
    </row>
    <row r="45" spans="2:15" ht="12.75">
      <c r="B45" s="4" t="s">
        <v>56</v>
      </c>
      <c r="C45" s="2">
        <v>7859512.325394988</v>
      </c>
      <c r="D45" s="2">
        <v>8098614.663785733</v>
      </c>
      <c r="E45" s="2">
        <v>8386404.868740016</v>
      </c>
      <c r="F45" s="2">
        <v>8654174.567399375</v>
      </c>
      <c r="G45" s="2">
        <v>9094159.164055014</v>
      </c>
      <c r="H45" s="2">
        <v>9541732</v>
      </c>
      <c r="I45" s="2">
        <v>9830633</v>
      </c>
      <c r="J45" s="2">
        <v>10193092.10332846</v>
      </c>
      <c r="K45" s="2">
        <v>10520218.48105176</v>
      </c>
      <c r="L45" s="2">
        <v>10871639.270504532</v>
      </c>
      <c r="M45" s="2">
        <v>11248527.80720247</v>
      </c>
      <c r="N45" s="2">
        <v>11673511.242046915</v>
      </c>
      <c r="O45" s="2">
        <v>12166110.520192178</v>
      </c>
    </row>
    <row r="46" spans="2:15" ht="12.75">
      <c r="B46" s="4" t="s">
        <v>57</v>
      </c>
      <c r="C46" s="2">
        <v>25978531.537083443</v>
      </c>
      <c r="D46" s="2">
        <v>26413792.414430644</v>
      </c>
      <c r="E46" s="2">
        <v>27129390.774345487</v>
      </c>
      <c r="F46" s="2">
        <v>27785383.559767257</v>
      </c>
      <c r="G46" s="2">
        <v>28829029.739746477</v>
      </c>
      <c r="H46" s="2">
        <v>29605264</v>
      </c>
      <c r="I46" s="2">
        <v>30441734.999999996</v>
      </c>
      <c r="J46" s="2">
        <v>31108359.763652466</v>
      </c>
      <c r="K46" s="2">
        <v>31817408.103819747</v>
      </c>
      <c r="L46" s="2">
        <v>32888217.452707753</v>
      </c>
      <c r="M46" s="2">
        <v>33904738.42260552</v>
      </c>
      <c r="N46" s="2">
        <v>35315382.547658004</v>
      </c>
      <c r="O46" s="2">
        <v>36843349.73269255</v>
      </c>
    </row>
    <row r="47" spans="2:15" ht="12.75">
      <c r="B47" s="4" t="s">
        <v>58</v>
      </c>
      <c r="C47" s="2">
        <v>80747330.98181781</v>
      </c>
      <c r="D47" s="2">
        <v>82743009.51404402</v>
      </c>
      <c r="E47" s="2">
        <v>86418729.67876384</v>
      </c>
      <c r="F47" s="2">
        <v>91792586.22827047</v>
      </c>
      <c r="G47" s="2">
        <v>95961009.7858649</v>
      </c>
      <c r="H47" s="2">
        <v>100670434</v>
      </c>
      <c r="I47" s="2">
        <v>104774136.99999999</v>
      </c>
      <c r="J47" s="2">
        <v>107085066.53039025</v>
      </c>
      <c r="K47" s="2">
        <v>109954930.2802559</v>
      </c>
      <c r="L47" s="2">
        <v>113826637.10863334</v>
      </c>
      <c r="M47" s="2">
        <v>118361854.01703562</v>
      </c>
      <c r="N47" s="2">
        <v>123381045.74441938</v>
      </c>
      <c r="O47" s="2">
        <v>128400782.43493119</v>
      </c>
    </row>
    <row r="48" spans="2:15" ht="12.75">
      <c r="B48" s="4" t="s">
        <v>59</v>
      </c>
      <c r="C48" s="2">
        <v>10908452.7511198</v>
      </c>
      <c r="D48" s="2">
        <v>11256949.901007134</v>
      </c>
      <c r="E48" s="2">
        <v>11939936.994296595</v>
      </c>
      <c r="F48" s="2">
        <v>12528016.026434686</v>
      </c>
      <c r="G48" s="2">
        <v>13004551.85301401</v>
      </c>
      <c r="H48" s="2">
        <v>13762032</v>
      </c>
      <c r="I48" s="2">
        <v>14369186.000000002</v>
      </c>
      <c r="J48" s="2">
        <v>14901892.93119929</v>
      </c>
      <c r="K48" s="2">
        <v>15451490.492836969</v>
      </c>
      <c r="L48" s="2">
        <v>15915581.600267055</v>
      </c>
      <c r="M48" s="2">
        <v>16549384.6765605</v>
      </c>
      <c r="N48" s="2">
        <v>17209185.953782603</v>
      </c>
      <c r="O48" s="2">
        <v>17935097.673664715</v>
      </c>
    </row>
    <row r="49" spans="2:15" ht="12.75">
      <c r="B49" s="4" t="s">
        <v>60</v>
      </c>
      <c r="C49" s="2">
        <v>8144387.101047713</v>
      </c>
      <c r="D49" s="2">
        <v>8372569.565333194</v>
      </c>
      <c r="E49" s="2">
        <v>8732763.23698402</v>
      </c>
      <c r="F49" s="2">
        <v>9068635.54143011</v>
      </c>
      <c r="G49" s="2">
        <v>9365584.454059666</v>
      </c>
      <c r="H49" s="2">
        <v>9896992</v>
      </c>
      <c r="I49" s="2">
        <v>10162258</v>
      </c>
      <c r="J49" s="2">
        <v>10440022.828520803</v>
      </c>
      <c r="K49" s="2">
        <v>10721361.999797888</v>
      </c>
      <c r="L49" s="2">
        <v>11087437.164692078</v>
      </c>
      <c r="M49" s="2">
        <v>11418399.494619997</v>
      </c>
      <c r="N49" s="2">
        <v>11870526.25050291</v>
      </c>
      <c r="O49" s="2">
        <v>12359162.672976</v>
      </c>
    </row>
    <row r="50" spans="2:15" ht="12.75">
      <c r="B50" s="4" t="s">
        <v>61</v>
      </c>
      <c r="C50" s="2">
        <v>29653862.982174307</v>
      </c>
      <c r="D50" s="2">
        <v>29982766.99833829</v>
      </c>
      <c r="E50" s="2">
        <v>31256897.750823446</v>
      </c>
      <c r="F50" s="2">
        <v>32923840.62721267</v>
      </c>
      <c r="G50" s="2">
        <v>34531112.61375317</v>
      </c>
      <c r="H50" s="2">
        <v>35973633</v>
      </c>
      <c r="I50" s="2">
        <v>37192001.00000001</v>
      </c>
      <c r="J50" s="2">
        <v>37829412.95015189</v>
      </c>
      <c r="K50" s="2">
        <v>38642797.8837686</v>
      </c>
      <c r="L50" s="2">
        <v>39783506.925326034</v>
      </c>
      <c r="M50" s="2">
        <v>41198456.62457317</v>
      </c>
      <c r="N50" s="2">
        <v>42805205.014772244</v>
      </c>
      <c r="O50" s="2">
        <v>44530667.61364215</v>
      </c>
    </row>
    <row r="51" spans="2:15" ht="12.75">
      <c r="B51" s="4" t="s">
        <v>62</v>
      </c>
      <c r="C51" s="2">
        <v>3643515.5448872955</v>
      </c>
      <c r="D51" s="2">
        <v>3748377.0607450004</v>
      </c>
      <c r="E51" s="2">
        <v>3880899.7309959484</v>
      </c>
      <c r="F51" s="2">
        <v>3979042.199937972</v>
      </c>
      <c r="G51" s="2">
        <v>4101329.01422712</v>
      </c>
      <c r="H51" s="2">
        <v>4345435</v>
      </c>
      <c r="I51" s="2">
        <v>4444144</v>
      </c>
      <c r="J51" s="2">
        <v>4527255.189961138</v>
      </c>
      <c r="K51" s="2">
        <v>4681473.778828241</v>
      </c>
      <c r="L51" s="2">
        <v>4830199.9522803705</v>
      </c>
      <c r="M51" s="2">
        <v>4985095.35112336</v>
      </c>
      <c r="N51" s="2">
        <v>5178298.689420291</v>
      </c>
      <c r="O51" s="2">
        <v>5402026.882009595</v>
      </c>
    </row>
    <row r="52" spans="2:15" ht="12.75">
      <c r="B52" s="4" t="s">
        <v>63</v>
      </c>
      <c r="C52" s="2">
        <v>1338629.302276698</v>
      </c>
      <c r="D52" s="2">
        <v>1360436.6489871417</v>
      </c>
      <c r="E52" s="2">
        <v>1435075.0213641475</v>
      </c>
      <c r="F52" s="2">
        <v>1503460.1788739904</v>
      </c>
      <c r="G52" s="2">
        <v>1561159.6284969242</v>
      </c>
      <c r="H52" s="2">
        <v>1641306</v>
      </c>
      <c r="I52" s="2">
        <v>1688090</v>
      </c>
      <c r="J52" s="2">
        <v>1726462.3735289273</v>
      </c>
      <c r="K52" s="2">
        <v>1801347.2022872185</v>
      </c>
      <c r="L52" s="2">
        <v>1856783.4848126536</v>
      </c>
      <c r="M52" s="2">
        <v>1916049.5320717155</v>
      </c>
      <c r="N52" s="2">
        <v>1976632.5772647045</v>
      </c>
      <c r="O52" s="2">
        <v>2055604.059206501</v>
      </c>
    </row>
    <row r="53" spans="2:15" ht="12.75">
      <c r="B53" s="4" t="s">
        <v>147</v>
      </c>
      <c r="C53" s="2">
        <v>475580205.69081765</v>
      </c>
      <c r="D53" s="2">
        <v>486540175.16870606</v>
      </c>
      <c r="E53" s="2">
        <v>505210521.9121784</v>
      </c>
      <c r="F53" s="2">
        <v>525002292.51232314</v>
      </c>
      <c r="G53" s="2">
        <v>545907346.6333497</v>
      </c>
      <c r="H53" s="2">
        <v>570072936</v>
      </c>
      <c r="I53" s="2">
        <v>591126425</v>
      </c>
      <c r="J53" s="2">
        <v>606217123.6268259</v>
      </c>
      <c r="K53" s="2">
        <v>622910853.3162549</v>
      </c>
      <c r="L53" s="2">
        <v>642486742.081808</v>
      </c>
      <c r="M53" s="2">
        <v>663891527.383124</v>
      </c>
      <c r="N53" s="2">
        <v>689813403.4055969</v>
      </c>
      <c r="O53" s="2">
        <v>717570313.7702509</v>
      </c>
    </row>
    <row r="54" spans="2:15" ht="12.75">
      <c r="B54" s="4" t="s">
        <v>140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9" ht="12.75">
      <c r="B59" s="4" t="s">
        <v>141</v>
      </c>
    </row>
    <row r="60" ht="12.75">
      <c r="B60" t="s">
        <v>142</v>
      </c>
    </row>
    <row r="62" spans="13:15" ht="12.75">
      <c r="M62" t="s">
        <v>138</v>
      </c>
      <c r="N62" t="s">
        <v>138</v>
      </c>
      <c r="O62" t="s">
        <v>139</v>
      </c>
    </row>
    <row r="63" spans="3:15" ht="12.75">
      <c r="C63" s="1">
        <v>1995</v>
      </c>
      <c r="D63" s="1">
        <f>C63+1</f>
        <v>1996</v>
      </c>
      <c r="E63" s="1">
        <f aca="true" t="shared" si="1" ref="E63:O63">D63+1</f>
        <v>1997</v>
      </c>
      <c r="F63" s="1">
        <f t="shared" si="1"/>
        <v>1998</v>
      </c>
      <c r="G63" s="1">
        <f t="shared" si="1"/>
        <v>1999</v>
      </c>
      <c r="H63" s="1">
        <f t="shared" si="1"/>
        <v>2000</v>
      </c>
      <c r="I63" s="1">
        <f t="shared" si="1"/>
        <v>2001</v>
      </c>
      <c r="J63" s="1">
        <f t="shared" si="1"/>
        <v>2002</v>
      </c>
      <c r="K63" s="1">
        <f t="shared" si="1"/>
        <v>2003</v>
      </c>
      <c r="L63" s="1">
        <f t="shared" si="1"/>
        <v>2004</v>
      </c>
      <c r="M63" s="1">
        <f t="shared" si="1"/>
        <v>2005</v>
      </c>
      <c r="N63" s="1">
        <f t="shared" si="1"/>
        <v>2006</v>
      </c>
      <c r="O63" s="1">
        <f t="shared" si="1"/>
        <v>2007</v>
      </c>
    </row>
    <row r="64" spans="2:15" ht="12.75">
      <c r="B64" s="4" t="s">
        <v>46</v>
      </c>
      <c r="C64" s="8">
        <v>2014.8583404973122</v>
      </c>
      <c r="D64" s="8">
        <v>2056.548179389541</v>
      </c>
      <c r="E64" s="8">
        <v>2172.492266423926</v>
      </c>
      <c r="F64" s="8">
        <v>2239.4571694742554</v>
      </c>
      <c r="G64" s="8">
        <v>2346.682095415309</v>
      </c>
      <c r="H64" s="8">
        <v>2484.8</v>
      </c>
      <c r="I64" s="8">
        <v>2566.9</v>
      </c>
      <c r="J64" s="8">
        <v>2613.5</v>
      </c>
      <c r="K64" s="8">
        <v>2718.6</v>
      </c>
      <c r="L64" s="8">
        <v>2824.5</v>
      </c>
      <c r="M64" s="8">
        <v>2955.7</v>
      </c>
      <c r="N64" s="8">
        <v>3094.8</v>
      </c>
      <c r="O64" s="8">
        <v>3203.1</v>
      </c>
    </row>
    <row r="65" spans="2:15" ht="12.75">
      <c r="B65" s="4" t="s">
        <v>47</v>
      </c>
      <c r="C65" s="8">
        <v>486.7493350746506</v>
      </c>
      <c r="D65" s="8">
        <v>502.28897378403303</v>
      </c>
      <c r="E65" s="8">
        <v>520.5966437521419</v>
      </c>
      <c r="F65" s="8">
        <v>528.1511232255197</v>
      </c>
      <c r="G65" s="8">
        <v>530.1663938892669</v>
      </c>
      <c r="H65" s="8">
        <v>553.7</v>
      </c>
      <c r="I65" s="8">
        <v>566</v>
      </c>
      <c r="J65" s="8">
        <v>581.9</v>
      </c>
      <c r="K65" s="8">
        <v>593.2</v>
      </c>
      <c r="L65" s="8">
        <v>611.8</v>
      </c>
      <c r="M65" s="8">
        <v>630.5</v>
      </c>
      <c r="N65" s="8">
        <v>653</v>
      </c>
      <c r="O65" s="8">
        <v>680.2</v>
      </c>
    </row>
    <row r="66" spans="2:15" ht="12.75">
      <c r="B66" s="4" t="s">
        <v>48</v>
      </c>
      <c r="C66" s="8">
        <v>353.0498191946596</v>
      </c>
      <c r="D66" s="8">
        <v>353.04658460801363</v>
      </c>
      <c r="E66" s="8">
        <v>364.4110104339953</v>
      </c>
      <c r="F66" s="8">
        <v>369.69046169979333</v>
      </c>
      <c r="G66" s="8">
        <v>370.2998549047099</v>
      </c>
      <c r="H66" s="8">
        <v>380.7</v>
      </c>
      <c r="I66" s="8">
        <v>391.3</v>
      </c>
      <c r="J66" s="8">
        <v>393.6</v>
      </c>
      <c r="K66" s="8">
        <v>405.6</v>
      </c>
      <c r="L66" s="8">
        <v>410.7</v>
      </c>
      <c r="M66" s="8">
        <v>426.1</v>
      </c>
      <c r="N66" s="8">
        <v>443.2</v>
      </c>
      <c r="O66" s="8">
        <v>454.5</v>
      </c>
    </row>
    <row r="67" spans="2:15" ht="12.75">
      <c r="B67" s="4" t="s">
        <v>49</v>
      </c>
      <c r="C67" s="8">
        <v>309.87394363131483</v>
      </c>
      <c r="D67" s="8">
        <v>328.3643320360769</v>
      </c>
      <c r="E67" s="8">
        <v>356.59141542705873</v>
      </c>
      <c r="F67" s="8">
        <v>377.4658229269644</v>
      </c>
      <c r="G67" s="8">
        <v>393.22551340390555</v>
      </c>
      <c r="H67" s="8">
        <v>421.8</v>
      </c>
      <c r="I67" s="8">
        <v>436.9</v>
      </c>
      <c r="J67" s="8">
        <v>442.5</v>
      </c>
      <c r="K67" s="8">
        <v>452.6</v>
      </c>
      <c r="L67" s="8">
        <v>470.2</v>
      </c>
      <c r="M67" s="8">
        <v>502.6</v>
      </c>
      <c r="N67" s="8">
        <v>522.9</v>
      </c>
      <c r="O67" s="8">
        <v>541.4</v>
      </c>
    </row>
    <row r="68" spans="2:15" ht="12.75">
      <c r="B68" s="4" t="s">
        <v>50</v>
      </c>
      <c r="C68" s="8">
        <v>532.6026378501448</v>
      </c>
      <c r="D68" s="8">
        <v>555.006692010109</v>
      </c>
      <c r="E68" s="8">
        <v>585.4860804298651</v>
      </c>
      <c r="F68" s="8">
        <v>624.2768819516266</v>
      </c>
      <c r="G68" s="8">
        <v>668.3509094643124</v>
      </c>
      <c r="H68" s="8">
        <v>678.5</v>
      </c>
      <c r="I68" s="8">
        <v>711.2</v>
      </c>
      <c r="J68" s="8">
        <v>732.1</v>
      </c>
      <c r="K68" s="8">
        <v>759.3</v>
      </c>
      <c r="L68" s="8">
        <v>793.8</v>
      </c>
      <c r="M68" s="8">
        <v>825.7</v>
      </c>
      <c r="N68" s="8">
        <v>862.2</v>
      </c>
      <c r="O68" s="8">
        <v>897.7</v>
      </c>
    </row>
    <row r="69" spans="2:15" ht="12.75">
      <c r="B69" s="4" t="s">
        <v>51</v>
      </c>
      <c r="C69" s="8">
        <v>177.77457690054436</v>
      </c>
      <c r="D69" s="8">
        <v>182.7574657148506</v>
      </c>
      <c r="E69" s="8">
        <v>187.25432416424638</v>
      </c>
      <c r="F69" s="8">
        <v>195.81108724928345</v>
      </c>
      <c r="G69" s="8">
        <v>202.87015843876097</v>
      </c>
      <c r="H69" s="8">
        <v>213.3</v>
      </c>
      <c r="I69" s="8">
        <v>223.2</v>
      </c>
      <c r="J69" s="8">
        <v>231</v>
      </c>
      <c r="K69" s="8">
        <v>235.9</v>
      </c>
      <c r="L69" s="8">
        <v>243.7</v>
      </c>
      <c r="M69" s="8">
        <v>255.7</v>
      </c>
      <c r="N69" s="8">
        <v>262.7</v>
      </c>
      <c r="O69" s="8">
        <v>270.2</v>
      </c>
    </row>
    <row r="70" spans="2:15" ht="12.75">
      <c r="B70" s="4" t="s">
        <v>52</v>
      </c>
      <c r="C70" s="8">
        <v>955.4485961616344</v>
      </c>
      <c r="D70" s="8">
        <v>946.5109717258883</v>
      </c>
      <c r="E70" s="8">
        <v>939.7032452996528</v>
      </c>
      <c r="F70" s="8">
        <v>960.2978085000406</v>
      </c>
      <c r="G70" s="8">
        <v>977.8704994918946</v>
      </c>
      <c r="H70" s="8">
        <v>988.6</v>
      </c>
      <c r="I70" s="8">
        <v>1010.6</v>
      </c>
      <c r="J70" s="8">
        <v>1024.4</v>
      </c>
      <c r="K70" s="8">
        <v>1050.4</v>
      </c>
      <c r="L70" s="8">
        <v>1074.3</v>
      </c>
      <c r="M70" s="8">
        <v>1104.4</v>
      </c>
      <c r="N70" s="8">
        <v>1136.1</v>
      </c>
      <c r="O70" s="8">
        <v>1164.6</v>
      </c>
    </row>
    <row r="71" spans="2:15" ht="12.75">
      <c r="B71" s="4" t="s">
        <v>53</v>
      </c>
      <c r="C71" s="8">
        <v>594.1583107279245</v>
      </c>
      <c r="D71" s="8">
        <v>618.0911289039238</v>
      </c>
      <c r="E71" s="8">
        <v>625.2285392621358</v>
      </c>
      <c r="F71" s="8">
        <v>656.5437908265031</v>
      </c>
      <c r="G71" s="8">
        <v>663.1543992146501</v>
      </c>
      <c r="H71" s="8">
        <v>677.7</v>
      </c>
      <c r="I71" s="8">
        <v>701.4</v>
      </c>
      <c r="J71" s="8">
        <v>718.1</v>
      </c>
      <c r="K71" s="8">
        <v>739.6</v>
      </c>
      <c r="L71" s="8">
        <v>764.4</v>
      </c>
      <c r="M71" s="8">
        <v>780.8</v>
      </c>
      <c r="N71" s="8">
        <v>810.9</v>
      </c>
      <c r="O71" s="8">
        <v>836</v>
      </c>
    </row>
    <row r="72" spans="2:15" ht="12.75">
      <c r="B72" s="4" t="s">
        <v>54</v>
      </c>
      <c r="C72" s="8">
        <v>2597.266462388516</v>
      </c>
      <c r="D72" s="8">
        <v>2679.4827035620033</v>
      </c>
      <c r="E72" s="8">
        <v>2763.7537652505403</v>
      </c>
      <c r="F72" s="8">
        <v>2885.4065703461524</v>
      </c>
      <c r="G72" s="8">
        <v>3026.1141932395203</v>
      </c>
      <c r="H72" s="8">
        <v>3092.3</v>
      </c>
      <c r="I72" s="8">
        <v>3174.6</v>
      </c>
      <c r="J72" s="8">
        <v>3225.5</v>
      </c>
      <c r="K72" s="8">
        <v>3325.2</v>
      </c>
      <c r="L72" s="8">
        <v>3449.7</v>
      </c>
      <c r="M72" s="8">
        <v>3589.1</v>
      </c>
      <c r="N72" s="8">
        <v>3741.4</v>
      </c>
      <c r="O72" s="8">
        <v>3850.3</v>
      </c>
    </row>
    <row r="73" spans="2:15" ht="12.75">
      <c r="B73" s="4" t="s">
        <v>55</v>
      </c>
      <c r="C73" s="8">
        <v>1471.545172451509</v>
      </c>
      <c r="D73" s="8">
        <v>1491.7770388555932</v>
      </c>
      <c r="E73" s="8">
        <v>1547.8549623788058</v>
      </c>
      <c r="F73" s="8">
        <v>1634.2581762976977</v>
      </c>
      <c r="G73" s="8">
        <v>1693.825264269742</v>
      </c>
      <c r="H73" s="8">
        <v>1761.3</v>
      </c>
      <c r="I73" s="8">
        <v>1814.5</v>
      </c>
      <c r="J73" s="8">
        <v>1872.8</v>
      </c>
      <c r="K73" s="8">
        <v>1931</v>
      </c>
      <c r="L73" s="8">
        <v>2009.4</v>
      </c>
      <c r="M73" s="8">
        <v>2086.7</v>
      </c>
      <c r="N73" s="8">
        <v>2182.5</v>
      </c>
      <c r="O73" s="8">
        <v>2256.9</v>
      </c>
    </row>
    <row r="74" spans="2:15" ht="12.75">
      <c r="B74" s="4" t="s">
        <v>56</v>
      </c>
      <c r="C74" s="8">
        <v>318.10658302668287</v>
      </c>
      <c r="D74" s="8">
        <v>318.933707854638</v>
      </c>
      <c r="E74" s="8">
        <v>308.09270174162316</v>
      </c>
      <c r="F74" s="8">
        <v>323.03023640820595</v>
      </c>
      <c r="G74" s="8">
        <v>340.82027578340467</v>
      </c>
      <c r="H74" s="8">
        <v>355.7</v>
      </c>
      <c r="I74" s="8">
        <v>359.7</v>
      </c>
      <c r="J74" s="8">
        <v>370.1</v>
      </c>
      <c r="K74" s="8">
        <v>380.5</v>
      </c>
      <c r="L74" s="8">
        <v>388.5</v>
      </c>
      <c r="M74" s="8">
        <v>405</v>
      </c>
      <c r="N74" s="8">
        <v>415.7</v>
      </c>
      <c r="O74" s="8">
        <v>427.1</v>
      </c>
    </row>
    <row r="75" spans="2:15" ht="12.75">
      <c r="B75" s="4" t="s">
        <v>57</v>
      </c>
      <c r="C75" s="8">
        <v>967.5611346410672</v>
      </c>
      <c r="D75" s="8">
        <v>967.5826307118715</v>
      </c>
      <c r="E75" s="8">
        <v>954.5880304579322</v>
      </c>
      <c r="F75" s="8">
        <v>965.7793019723895</v>
      </c>
      <c r="G75" s="8">
        <v>973.8914926349255</v>
      </c>
      <c r="H75" s="8">
        <v>997.4</v>
      </c>
      <c r="I75" s="8">
        <v>1026.1</v>
      </c>
      <c r="J75" s="8">
        <v>1036.2</v>
      </c>
      <c r="K75" s="8">
        <v>1056.8</v>
      </c>
      <c r="L75" s="8">
        <v>1084.8</v>
      </c>
      <c r="M75" s="8">
        <v>1125.9</v>
      </c>
      <c r="N75" s="8">
        <v>1166.6</v>
      </c>
      <c r="O75" s="8">
        <v>1198.5</v>
      </c>
    </row>
    <row r="76" spans="2:15" ht="12.75">
      <c r="B76" s="4" t="s">
        <v>58</v>
      </c>
      <c r="C76" s="8">
        <v>2192.921997834079</v>
      </c>
      <c r="D76" s="8">
        <v>2216.5390545392693</v>
      </c>
      <c r="E76" s="8">
        <v>2338.5501885219733</v>
      </c>
      <c r="F76" s="8">
        <v>2453.2672818811443</v>
      </c>
      <c r="G76" s="8">
        <v>2572.0844252023526</v>
      </c>
      <c r="H76" s="8">
        <v>2697.3</v>
      </c>
      <c r="I76" s="8">
        <v>2796.4</v>
      </c>
      <c r="J76" s="8">
        <v>2877.3</v>
      </c>
      <c r="K76" s="8">
        <v>2976.2</v>
      </c>
      <c r="L76" s="8">
        <v>3097.5</v>
      </c>
      <c r="M76" s="8">
        <v>3234.7</v>
      </c>
      <c r="N76" s="8">
        <v>3369.4</v>
      </c>
      <c r="O76" s="8">
        <v>3467.7</v>
      </c>
    </row>
    <row r="77" spans="2:15" ht="12.75">
      <c r="B77" s="4" t="s">
        <v>59</v>
      </c>
      <c r="C77" s="8">
        <v>352.3847932195333</v>
      </c>
      <c r="D77" s="8">
        <v>361.8372561682582</v>
      </c>
      <c r="E77" s="8">
        <v>390.51765709471897</v>
      </c>
      <c r="F77" s="8">
        <v>415.88304310961723</v>
      </c>
      <c r="G77" s="8">
        <v>435.63691692814996</v>
      </c>
      <c r="H77" s="8">
        <v>454.5</v>
      </c>
      <c r="I77" s="8">
        <v>475.6</v>
      </c>
      <c r="J77" s="8">
        <v>495.5</v>
      </c>
      <c r="K77" s="8">
        <v>514.9</v>
      </c>
      <c r="L77" s="8">
        <v>537.9</v>
      </c>
      <c r="M77" s="8">
        <v>564.7</v>
      </c>
      <c r="N77" s="8">
        <v>593.9</v>
      </c>
      <c r="O77" s="8">
        <v>616.9</v>
      </c>
    </row>
    <row r="78" spans="2:15" ht="12.75">
      <c r="B78" s="4" t="s">
        <v>60</v>
      </c>
      <c r="C78" s="8">
        <v>239.5831868817173</v>
      </c>
      <c r="D78" s="8">
        <v>244.00409106425073</v>
      </c>
      <c r="E78" s="8">
        <v>250.80431951381632</v>
      </c>
      <c r="F78" s="8">
        <v>267.03323116781064</v>
      </c>
      <c r="G78" s="8">
        <v>272.8026716523171</v>
      </c>
      <c r="H78" s="8">
        <v>287.1</v>
      </c>
      <c r="I78" s="8">
        <v>295.6</v>
      </c>
      <c r="J78" s="8">
        <v>302.3</v>
      </c>
      <c r="K78" s="8">
        <v>310.6</v>
      </c>
      <c r="L78" s="8">
        <v>317.8</v>
      </c>
      <c r="M78" s="8">
        <v>331.3</v>
      </c>
      <c r="N78" s="8">
        <v>341</v>
      </c>
      <c r="O78" s="8">
        <v>353.4</v>
      </c>
    </row>
    <row r="79" spans="2:15" ht="12.75">
      <c r="B79" s="4" t="s">
        <v>61</v>
      </c>
      <c r="C79" s="8">
        <v>801.2573524677257</v>
      </c>
      <c r="D79" s="8">
        <v>813.5835041070193</v>
      </c>
      <c r="E79" s="8">
        <v>839.2393219126166</v>
      </c>
      <c r="F79" s="8">
        <v>878.2728801853118</v>
      </c>
      <c r="G79" s="8">
        <v>922.9908373008623</v>
      </c>
      <c r="H79" s="8">
        <v>947</v>
      </c>
      <c r="I79" s="8">
        <v>983.2</v>
      </c>
      <c r="J79" s="8">
        <v>1002.4</v>
      </c>
      <c r="K79" s="8">
        <v>1031.6</v>
      </c>
      <c r="L79" s="8">
        <v>1043.1</v>
      </c>
      <c r="M79" s="8">
        <v>1076.7</v>
      </c>
      <c r="N79" s="8">
        <v>1111.1</v>
      </c>
      <c r="O79" s="8">
        <v>1145.2</v>
      </c>
    </row>
    <row r="80" spans="2:15" ht="12.75">
      <c r="B80" s="4" t="s">
        <v>62</v>
      </c>
      <c r="C80" s="8">
        <v>117.58018668599037</v>
      </c>
      <c r="D80" s="8">
        <v>117.75699269441456</v>
      </c>
      <c r="E80" s="8">
        <v>118.13053964634288</v>
      </c>
      <c r="F80" s="8">
        <v>118.98371145372136</v>
      </c>
      <c r="G80" s="8">
        <v>125.68876679340894</v>
      </c>
      <c r="H80" s="8">
        <v>129.8</v>
      </c>
      <c r="I80" s="8">
        <v>133.2</v>
      </c>
      <c r="J80" s="8">
        <v>136</v>
      </c>
      <c r="K80" s="8">
        <v>140.5</v>
      </c>
      <c r="L80" s="8">
        <v>145.7</v>
      </c>
      <c r="M80" s="8">
        <v>150.4</v>
      </c>
      <c r="N80" s="8">
        <v>156.1</v>
      </c>
      <c r="O80" s="8">
        <v>160.5</v>
      </c>
    </row>
    <row r="81" spans="2:15" ht="12.75">
      <c r="B81" s="4" t="s">
        <v>63</v>
      </c>
      <c r="C81" s="8">
        <v>47.139279899052745</v>
      </c>
      <c r="D81" s="8">
        <v>46.042398610596074</v>
      </c>
      <c r="E81" s="8">
        <v>47.3115655934326</v>
      </c>
      <c r="F81" s="8">
        <v>47.25280615363357</v>
      </c>
      <c r="G81" s="8">
        <v>47.20389337466406</v>
      </c>
      <c r="H81" s="8">
        <v>51.3</v>
      </c>
      <c r="I81" s="8">
        <v>52.9</v>
      </c>
      <c r="J81" s="8">
        <v>53.2</v>
      </c>
      <c r="K81" s="8">
        <v>55</v>
      </c>
      <c r="L81" s="8">
        <v>57.6</v>
      </c>
      <c r="M81" s="8">
        <v>59.7</v>
      </c>
      <c r="N81" s="8">
        <v>61.6</v>
      </c>
      <c r="O81" s="8">
        <v>63.1</v>
      </c>
    </row>
    <row r="82" spans="2:15" ht="12.75">
      <c r="B82" s="4" t="s">
        <v>147</v>
      </c>
      <c r="C82" s="8">
        <v>14529.861709534061</v>
      </c>
      <c r="D82" s="8">
        <v>14800.15370634035</v>
      </c>
      <c r="E82" s="8">
        <v>15310.606577304823</v>
      </c>
      <c r="F82" s="8">
        <v>15940.861384829672</v>
      </c>
      <c r="G82" s="8">
        <v>16563.678561402157</v>
      </c>
      <c r="H82" s="8">
        <v>17172.8</v>
      </c>
      <c r="I82" s="8">
        <v>17719.3</v>
      </c>
      <c r="J82" s="8">
        <v>18108.4</v>
      </c>
      <c r="K82" s="8">
        <v>18677.5</v>
      </c>
      <c r="L82" s="8">
        <v>19325.4</v>
      </c>
      <c r="M82" s="8">
        <v>20105.7</v>
      </c>
      <c r="N82" s="8">
        <v>20925.1</v>
      </c>
      <c r="O82" s="8">
        <v>21587.3</v>
      </c>
    </row>
    <row r="83" spans="2:15" ht="12.75">
      <c r="B83" s="4" t="s">
        <v>140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.75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R237"/>
  <sheetViews>
    <sheetView workbookViewId="0" topLeftCell="A1">
      <pane xSplit="18700" topLeftCell="P1" activePane="topLeft" state="split"/>
      <selection pane="topLeft" activeCell="B205" sqref="B205:G205"/>
      <selection pane="topRight" activeCell="P126" sqref="P126:R126"/>
    </sheetView>
  </sheetViews>
  <sheetFormatPr defaultColWidth="11.00390625" defaultRowHeight="12.75"/>
  <cols>
    <col min="1" max="1" width="16.875" style="0" customWidth="1"/>
  </cols>
  <sheetData>
    <row r="4" ht="12.75">
      <c r="B4" s="4" t="s">
        <v>66</v>
      </c>
    </row>
    <row r="5" ht="12.75">
      <c r="B5" t="s">
        <v>67</v>
      </c>
    </row>
    <row r="7" spans="16:18" ht="12.75">
      <c r="P7" s="1" t="s">
        <v>138</v>
      </c>
      <c r="Q7" s="1" t="s">
        <v>138</v>
      </c>
      <c r="R7" s="1" t="s">
        <v>139</v>
      </c>
    </row>
    <row r="8" spans="2:18" ht="12.75">
      <c r="B8" s="1">
        <v>1980</v>
      </c>
      <c r="C8" s="1">
        <v>1981</v>
      </c>
      <c r="D8" s="1">
        <v>1982</v>
      </c>
      <c r="E8" s="1">
        <v>1983</v>
      </c>
      <c r="F8" s="1">
        <v>1984</v>
      </c>
      <c r="G8" s="1">
        <v>1985</v>
      </c>
      <c r="H8" s="1">
        <v>1986</v>
      </c>
      <c r="I8" s="1">
        <v>1987</v>
      </c>
      <c r="J8" s="1">
        <v>1988</v>
      </c>
      <c r="K8" s="1">
        <v>1989</v>
      </c>
      <c r="L8" s="1">
        <v>1990</v>
      </c>
      <c r="M8" s="1">
        <v>1991</v>
      </c>
      <c r="N8" s="1">
        <v>1992</v>
      </c>
      <c r="O8" s="1">
        <v>1993</v>
      </c>
      <c r="P8" s="1">
        <v>1994</v>
      </c>
      <c r="Q8" s="1">
        <v>1995</v>
      </c>
      <c r="R8" s="1">
        <v>1996</v>
      </c>
    </row>
    <row r="9" spans="1:18" ht="12.75">
      <c r="A9" t="s">
        <v>46</v>
      </c>
      <c r="B9" s="2">
        <v>1939667</v>
      </c>
      <c r="C9" s="2">
        <v>2171015</v>
      </c>
      <c r="D9" s="2">
        <v>2554582</v>
      </c>
      <c r="E9" s="2">
        <v>2937800</v>
      </c>
      <c r="F9" s="2">
        <v>3306080</v>
      </c>
      <c r="G9" s="2">
        <v>3765591</v>
      </c>
      <c r="H9" s="2">
        <v>4293274</v>
      </c>
      <c r="I9" s="2">
        <v>4880830</v>
      </c>
      <c r="J9" s="2">
        <v>5395449</v>
      </c>
      <c r="K9" s="2">
        <v>5976769</v>
      </c>
      <c r="L9" s="2">
        <v>6843874</v>
      </c>
      <c r="M9" s="2">
        <v>7510662</v>
      </c>
      <c r="N9" s="2">
        <v>7992682</v>
      </c>
      <c r="O9" s="2">
        <v>8155961</v>
      </c>
      <c r="P9" s="2">
        <v>8697845</v>
      </c>
      <c r="Q9" s="2">
        <v>9265967</v>
      </c>
      <c r="R9" s="2">
        <v>9811602</v>
      </c>
    </row>
    <row r="10" spans="1:18" ht="12.75">
      <c r="A10" t="s">
        <v>47</v>
      </c>
      <c r="B10" s="2">
        <v>518453</v>
      </c>
      <c r="C10" s="2">
        <v>568525</v>
      </c>
      <c r="D10" s="2">
        <v>665423</v>
      </c>
      <c r="E10" s="2">
        <v>785982</v>
      </c>
      <c r="F10" s="2">
        <v>900802</v>
      </c>
      <c r="G10" s="2">
        <v>976063</v>
      </c>
      <c r="H10" s="2">
        <v>1109816</v>
      </c>
      <c r="I10" s="2">
        <v>1232203</v>
      </c>
      <c r="J10" s="2">
        <v>1410685</v>
      </c>
      <c r="K10" s="2">
        <v>1578745</v>
      </c>
      <c r="L10" s="2">
        <v>1729777</v>
      </c>
      <c r="M10" s="2">
        <v>1895423</v>
      </c>
      <c r="N10" s="2">
        <v>2019941</v>
      </c>
      <c r="O10" s="2">
        <v>2075373</v>
      </c>
      <c r="P10" s="2">
        <v>2197500</v>
      </c>
      <c r="Q10" s="2">
        <v>2352031</v>
      </c>
      <c r="R10" s="2">
        <v>2468031</v>
      </c>
    </row>
    <row r="11" spans="1:18" ht="12.75">
      <c r="A11" t="s">
        <v>48</v>
      </c>
      <c r="B11" s="2">
        <v>423018</v>
      </c>
      <c r="C11" s="2">
        <v>480251</v>
      </c>
      <c r="D11" s="2">
        <v>563183</v>
      </c>
      <c r="E11" s="2">
        <v>626077</v>
      </c>
      <c r="F11" s="2">
        <v>698451</v>
      </c>
      <c r="G11" s="2">
        <v>800101</v>
      </c>
      <c r="H11" s="2">
        <v>921397</v>
      </c>
      <c r="I11" s="2">
        <v>976214</v>
      </c>
      <c r="J11" s="2">
        <v>1070316</v>
      </c>
      <c r="K11" s="2">
        <v>1193042</v>
      </c>
      <c r="L11" s="2">
        <v>1285755</v>
      </c>
      <c r="M11" s="2">
        <v>1389317</v>
      </c>
      <c r="N11" s="2">
        <v>1511696</v>
      </c>
      <c r="O11" s="2">
        <v>1540321</v>
      </c>
      <c r="P11" s="2">
        <v>1629225</v>
      </c>
      <c r="Q11" s="2">
        <v>1756697</v>
      </c>
      <c r="R11" s="2">
        <v>1841847</v>
      </c>
    </row>
    <row r="12" spans="1:18" ht="12.75">
      <c r="A12" t="s">
        <v>49</v>
      </c>
      <c r="B12" s="2">
        <v>298980</v>
      </c>
      <c r="C12" s="2">
        <v>350898</v>
      </c>
      <c r="D12" s="2">
        <v>416989</v>
      </c>
      <c r="E12" s="2">
        <v>487534</v>
      </c>
      <c r="F12" s="2">
        <v>569341</v>
      </c>
      <c r="G12" s="2">
        <v>674956</v>
      </c>
      <c r="H12" s="2">
        <v>755048</v>
      </c>
      <c r="I12" s="2">
        <v>856833</v>
      </c>
      <c r="J12" s="2">
        <v>951117</v>
      </c>
      <c r="K12" s="2">
        <v>1041290</v>
      </c>
      <c r="L12" s="2">
        <v>1182732</v>
      </c>
      <c r="M12" s="2">
        <v>1316874</v>
      </c>
      <c r="N12" s="2">
        <v>1438889</v>
      </c>
      <c r="O12" s="2">
        <v>1500156</v>
      </c>
      <c r="P12" s="2">
        <v>1617811</v>
      </c>
      <c r="Q12" s="2">
        <v>1733881</v>
      </c>
      <c r="R12" s="2">
        <v>1823913</v>
      </c>
    </row>
    <row r="13" spans="1:18" ht="12.75">
      <c r="A13" t="s">
        <v>50</v>
      </c>
      <c r="B13" s="2">
        <v>546481</v>
      </c>
      <c r="C13" s="2">
        <v>618034</v>
      </c>
      <c r="D13" s="2">
        <v>713938</v>
      </c>
      <c r="E13" s="2">
        <v>838970</v>
      </c>
      <c r="F13" s="2">
        <v>911752</v>
      </c>
      <c r="G13" s="2">
        <v>975369</v>
      </c>
      <c r="H13" s="2">
        <v>1154875</v>
      </c>
      <c r="I13" s="2">
        <v>1296474</v>
      </c>
      <c r="J13" s="2">
        <v>1470702</v>
      </c>
      <c r="K13" s="2">
        <v>1600423</v>
      </c>
      <c r="L13" s="2">
        <v>1748985</v>
      </c>
      <c r="M13" s="2">
        <v>1907645</v>
      </c>
      <c r="N13" s="2">
        <v>2106748</v>
      </c>
      <c r="O13" s="2">
        <v>2265896</v>
      </c>
      <c r="P13" s="2">
        <v>2414782</v>
      </c>
      <c r="Q13" s="2">
        <v>2581316</v>
      </c>
      <c r="R13" s="2">
        <v>2723911</v>
      </c>
    </row>
    <row r="14" spans="1:18" ht="12.75">
      <c r="A14" t="s">
        <v>51</v>
      </c>
      <c r="B14" s="2">
        <v>222626</v>
      </c>
      <c r="C14" s="2">
        <v>257659</v>
      </c>
      <c r="D14" s="2">
        <v>289886</v>
      </c>
      <c r="E14" s="2">
        <v>329341</v>
      </c>
      <c r="F14" s="2">
        <v>371860</v>
      </c>
      <c r="G14" s="2">
        <v>392722</v>
      </c>
      <c r="H14" s="2">
        <v>424054</v>
      </c>
      <c r="I14" s="2">
        <v>467058</v>
      </c>
      <c r="J14" s="2">
        <v>542468</v>
      </c>
      <c r="K14" s="2">
        <v>617776</v>
      </c>
      <c r="L14" s="2">
        <v>666322</v>
      </c>
      <c r="M14" s="2">
        <v>714825</v>
      </c>
      <c r="N14" s="2">
        <v>780495</v>
      </c>
      <c r="O14" s="2">
        <v>792765</v>
      </c>
      <c r="P14" s="2">
        <v>845895</v>
      </c>
      <c r="Q14" s="2">
        <v>907618</v>
      </c>
      <c r="R14" s="2">
        <v>952617</v>
      </c>
    </row>
    <row r="15" spans="1:18" ht="12.75">
      <c r="A15" t="s">
        <v>52</v>
      </c>
      <c r="B15" s="2">
        <v>942224</v>
      </c>
      <c r="C15" s="2">
        <v>1023790</v>
      </c>
      <c r="D15" s="2">
        <v>1230650</v>
      </c>
      <c r="E15" s="2">
        <v>1410702</v>
      </c>
      <c r="F15" s="2">
        <v>1617770</v>
      </c>
      <c r="G15" s="2">
        <v>1826558</v>
      </c>
      <c r="H15" s="2">
        <v>2054696</v>
      </c>
      <c r="I15" s="2">
        <v>2283393</v>
      </c>
      <c r="J15" s="2">
        <v>2499302</v>
      </c>
      <c r="K15" s="2">
        <v>2749402</v>
      </c>
      <c r="L15" s="2">
        <v>2976461</v>
      </c>
      <c r="M15" s="2">
        <v>3251431</v>
      </c>
      <c r="N15" s="2">
        <v>3480925</v>
      </c>
      <c r="O15" s="2">
        <v>3682688</v>
      </c>
      <c r="P15" s="2">
        <v>3843478</v>
      </c>
      <c r="Q15" s="2">
        <v>4210987</v>
      </c>
      <c r="R15" s="2">
        <v>4455686</v>
      </c>
    </row>
    <row r="16" spans="1:18" ht="12.75">
      <c r="A16" t="s">
        <v>53</v>
      </c>
      <c r="B16" s="2">
        <v>547121</v>
      </c>
      <c r="C16" s="2">
        <v>601043</v>
      </c>
      <c r="D16" s="2">
        <v>693114</v>
      </c>
      <c r="E16" s="2">
        <v>780693</v>
      </c>
      <c r="F16" s="2">
        <v>891609</v>
      </c>
      <c r="G16" s="2">
        <v>1039421</v>
      </c>
      <c r="H16" s="2">
        <v>1132285</v>
      </c>
      <c r="I16" s="2">
        <v>1298934</v>
      </c>
      <c r="J16" s="2">
        <v>1469521</v>
      </c>
      <c r="K16" s="2">
        <v>1668237</v>
      </c>
      <c r="L16" s="2">
        <v>1851562</v>
      </c>
      <c r="M16" s="2">
        <v>2018639</v>
      </c>
      <c r="N16" s="2">
        <v>2171784</v>
      </c>
      <c r="O16" s="2">
        <v>2210580</v>
      </c>
      <c r="P16" s="2">
        <v>2317057</v>
      </c>
      <c r="Q16" s="2">
        <v>2474749</v>
      </c>
      <c r="R16" s="2">
        <v>2644111</v>
      </c>
    </row>
    <row r="17" spans="1:18" ht="12.75">
      <c r="A17" t="s">
        <v>54</v>
      </c>
      <c r="B17" s="2">
        <v>2896014</v>
      </c>
      <c r="C17" s="2">
        <v>3200582</v>
      </c>
      <c r="D17" s="2">
        <v>3603583</v>
      </c>
      <c r="E17" s="2">
        <v>4073143</v>
      </c>
      <c r="F17" s="2">
        <v>4665763</v>
      </c>
      <c r="G17" s="2">
        <v>5013937</v>
      </c>
      <c r="H17" s="2">
        <v>5897439</v>
      </c>
      <c r="I17" s="2">
        <v>6656263</v>
      </c>
      <c r="J17" s="2">
        <v>7503347</v>
      </c>
      <c r="K17" s="2">
        <v>8561980</v>
      </c>
      <c r="L17" s="2">
        <v>9513036</v>
      </c>
      <c r="M17" s="2">
        <v>10440271</v>
      </c>
      <c r="N17" s="2">
        <v>11295571</v>
      </c>
      <c r="O17" s="2">
        <v>11600285</v>
      </c>
      <c r="P17" s="2">
        <v>12427464</v>
      </c>
      <c r="Q17" s="2">
        <v>13509190</v>
      </c>
      <c r="R17" s="2">
        <v>14254164</v>
      </c>
    </row>
    <row r="18" spans="1:18" ht="12.75">
      <c r="A18" t="s">
        <v>55</v>
      </c>
      <c r="B18" s="2">
        <v>1511490</v>
      </c>
      <c r="C18" s="2">
        <v>1744620</v>
      </c>
      <c r="D18" s="2">
        <v>1958409</v>
      </c>
      <c r="E18" s="2">
        <v>2260001</v>
      </c>
      <c r="F18" s="2">
        <v>2584781</v>
      </c>
      <c r="G18" s="2">
        <v>2866719</v>
      </c>
      <c r="H18" s="2">
        <v>3196668</v>
      </c>
      <c r="I18" s="2">
        <v>3572646</v>
      </c>
      <c r="J18" s="2">
        <v>3941634</v>
      </c>
      <c r="K18" s="2">
        <v>4424465</v>
      </c>
      <c r="L18" s="2">
        <v>4950617</v>
      </c>
      <c r="M18" s="2">
        <v>5434433</v>
      </c>
      <c r="N18" s="2">
        <v>5817865</v>
      </c>
      <c r="O18" s="2">
        <v>5984083</v>
      </c>
      <c r="P18" s="2">
        <v>6308490</v>
      </c>
      <c r="Q18" s="2">
        <v>6712395</v>
      </c>
      <c r="R18" s="2">
        <v>7038838</v>
      </c>
    </row>
    <row r="19" spans="1:18" ht="12.75">
      <c r="A19" t="s">
        <v>56</v>
      </c>
      <c r="B19" s="2">
        <v>250971</v>
      </c>
      <c r="C19" s="2">
        <v>276978</v>
      </c>
      <c r="D19" s="2">
        <v>322227</v>
      </c>
      <c r="E19" s="2">
        <v>364228</v>
      </c>
      <c r="F19" s="2">
        <v>486900</v>
      </c>
      <c r="G19" s="2">
        <v>549567</v>
      </c>
      <c r="H19" s="2">
        <v>595361</v>
      </c>
      <c r="I19" s="2">
        <v>682447</v>
      </c>
      <c r="J19" s="2">
        <v>780910</v>
      </c>
      <c r="K19" s="2">
        <v>852922</v>
      </c>
      <c r="L19" s="2">
        <v>946954</v>
      </c>
      <c r="M19" s="2">
        <v>1045683</v>
      </c>
      <c r="N19" s="2">
        <v>1138202</v>
      </c>
      <c r="O19" s="2">
        <v>1173339</v>
      </c>
      <c r="P19" s="2">
        <v>1255714</v>
      </c>
      <c r="Q19" s="2">
        <v>1301303</v>
      </c>
      <c r="R19" s="2">
        <v>1373807</v>
      </c>
    </row>
    <row r="20" spans="1:18" ht="12.75">
      <c r="A20" t="s">
        <v>57</v>
      </c>
      <c r="B20" s="2">
        <v>909405</v>
      </c>
      <c r="C20" s="2">
        <v>1045348</v>
      </c>
      <c r="D20" s="2">
        <v>1229712</v>
      </c>
      <c r="E20" s="2">
        <v>1363723</v>
      </c>
      <c r="F20" s="2">
        <v>1544123</v>
      </c>
      <c r="G20" s="2">
        <v>1684260</v>
      </c>
      <c r="H20" s="2">
        <v>1864493</v>
      </c>
      <c r="I20" s="2">
        <v>2040835</v>
      </c>
      <c r="J20" s="2">
        <v>2276894</v>
      </c>
      <c r="K20" s="2">
        <v>2542140</v>
      </c>
      <c r="L20" s="2">
        <v>2764000</v>
      </c>
      <c r="M20" s="2">
        <v>3007999</v>
      </c>
      <c r="N20" s="2">
        <v>3252280</v>
      </c>
      <c r="O20" s="2">
        <v>3363322</v>
      </c>
      <c r="P20" s="2">
        <v>3539675</v>
      </c>
      <c r="Q20" s="2">
        <v>3851264</v>
      </c>
      <c r="R20" s="2">
        <v>4070102</v>
      </c>
    </row>
    <row r="21" spans="1:18" ht="12.75">
      <c r="A21" t="s">
        <v>58</v>
      </c>
      <c r="B21" s="2">
        <v>2239051</v>
      </c>
      <c r="C21" s="2">
        <v>2516774</v>
      </c>
      <c r="D21" s="2">
        <v>2971367</v>
      </c>
      <c r="E21" s="2">
        <v>3439709</v>
      </c>
      <c r="F21" s="2">
        <v>3846564</v>
      </c>
      <c r="G21" s="2">
        <v>4155707</v>
      </c>
      <c r="H21" s="2">
        <v>4982358</v>
      </c>
      <c r="I21" s="2">
        <v>5601723</v>
      </c>
      <c r="J21" s="2">
        <v>6172083</v>
      </c>
      <c r="K21" s="2">
        <v>6940378</v>
      </c>
      <c r="L21" s="2">
        <v>7832166</v>
      </c>
      <c r="M21" s="2">
        <v>8618767</v>
      </c>
      <c r="N21" s="2">
        <v>9320097</v>
      </c>
      <c r="O21" s="2">
        <v>9646061</v>
      </c>
      <c r="P21" s="2">
        <v>10303792</v>
      </c>
      <c r="Q21" s="2">
        <v>11178025</v>
      </c>
      <c r="R21" s="2">
        <v>11835070</v>
      </c>
    </row>
    <row r="22" spans="1:18" ht="12.75">
      <c r="A22" t="s">
        <v>59</v>
      </c>
      <c r="B22" s="2">
        <v>363637</v>
      </c>
      <c r="C22" s="2">
        <v>404900</v>
      </c>
      <c r="D22" s="2">
        <v>460691</v>
      </c>
      <c r="E22" s="2">
        <v>539950</v>
      </c>
      <c r="F22" s="2">
        <v>613604</v>
      </c>
      <c r="G22" s="2">
        <v>673522</v>
      </c>
      <c r="H22" s="2">
        <v>804346</v>
      </c>
      <c r="I22" s="2">
        <v>891316</v>
      </c>
      <c r="J22" s="2">
        <v>967026</v>
      </c>
      <c r="K22" s="2">
        <v>1089929</v>
      </c>
      <c r="L22" s="2">
        <v>1250724</v>
      </c>
      <c r="M22" s="2">
        <v>1354574</v>
      </c>
      <c r="N22" s="2">
        <v>1447517</v>
      </c>
      <c r="O22" s="2">
        <v>1483849</v>
      </c>
      <c r="P22" s="2">
        <v>1585416</v>
      </c>
      <c r="Q22" s="2">
        <v>1676743</v>
      </c>
      <c r="R22" s="2">
        <v>1755241</v>
      </c>
    </row>
    <row r="23" spans="1:18" ht="12.75">
      <c r="A23" t="s">
        <v>60</v>
      </c>
      <c r="B23" s="2">
        <v>262984</v>
      </c>
      <c r="C23" s="2">
        <v>303823</v>
      </c>
      <c r="D23" s="2">
        <v>341677</v>
      </c>
      <c r="E23" s="2">
        <v>381134</v>
      </c>
      <c r="F23" s="2">
        <v>423969</v>
      </c>
      <c r="G23" s="2">
        <v>463294</v>
      </c>
      <c r="H23" s="2">
        <v>528187</v>
      </c>
      <c r="I23" s="2">
        <v>615656</v>
      </c>
      <c r="J23" s="2">
        <v>664912</v>
      </c>
      <c r="K23" s="2">
        <v>774139</v>
      </c>
      <c r="L23" s="2">
        <v>829303</v>
      </c>
      <c r="M23" s="2">
        <v>908571</v>
      </c>
      <c r="N23" s="2">
        <v>972028</v>
      </c>
      <c r="O23" s="2">
        <v>986791</v>
      </c>
      <c r="P23" s="2">
        <v>1048439</v>
      </c>
      <c r="Q23" s="2">
        <v>1139501</v>
      </c>
      <c r="R23" s="2">
        <v>1200379</v>
      </c>
    </row>
    <row r="24" spans="1:18" ht="12.75">
      <c r="A24" t="s">
        <v>61</v>
      </c>
      <c r="B24" s="2">
        <v>1125490</v>
      </c>
      <c r="C24" s="2">
        <v>1284154</v>
      </c>
      <c r="D24" s="2">
        <v>1479257</v>
      </c>
      <c r="E24" s="2">
        <v>1644345</v>
      </c>
      <c r="F24" s="2">
        <v>1782279</v>
      </c>
      <c r="G24" s="2">
        <v>1978281</v>
      </c>
      <c r="H24" s="2">
        <v>2232352</v>
      </c>
      <c r="I24" s="2">
        <v>2382782</v>
      </c>
      <c r="J24" s="2">
        <v>2591229</v>
      </c>
      <c r="K24" s="2">
        <v>2932220</v>
      </c>
      <c r="L24" s="2">
        <v>3214605</v>
      </c>
      <c r="M24" s="2">
        <v>3495467</v>
      </c>
      <c r="N24" s="2">
        <v>3692301</v>
      </c>
      <c r="O24" s="2">
        <v>3794016</v>
      </c>
      <c r="P24" s="2">
        <v>4015440</v>
      </c>
      <c r="Q24" s="2">
        <v>4305945</v>
      </c>
      <c r="R24" s="2">
        <v>4485864</v>
      </c>
    </row>
    <row r="25" spans="1:18" ht="12.75">
      <c r="A25" t="s">
        <v>62</v>
      </c>
      <c r="B25" s="2">
        <v>118337</v>
      </c>
      <c r="C25" s="2">
        <v>135884</v>
      </c>
      <c r="D25" s="2">
        <v>158033</v>
      </c>
      <c r="E25" s="2">
        <v>186302</v>
      </c>
      <c r="F25" s="2">
        <v>210390</v>
      </c>
      <c r="G25" s="2">
        <v>252588</v>
      </c>
      <c r="H25" s="2">
        <v>256988</v>
      </c>
      <c r="I25" s="2">
        <v>273589</v>
      </c>
      <c r="J25" s="2">
        <v>303917</v>
      </c>
      <c r="K25" s="2">
        <v>338350</v>
      </c>
      <c r="L25" s="2">
        <v>378203</v>
      </c>
      <c r="M25" s="2">
        <v>415128</v>
      </c>
      <c r="N25" s="2">
        <v>447386</v>
      </c>
      <c r="O25" s="2">
        <v>459162</v>
      </c>
      <c r="P25" s="2">
        <v>492103</v>
      </c>
      <c r="Q25" s="2">
        <v>523408</v>
      </c>
      <c r="R25" s="2">
        <v>549008</v>
      </c>
    </row>
    <row r="26" spans="1:18" ht="12.75">
      <c r="A26" t="s">
        <v>44</v>
      </c>
      <c r="B26" s="2">
        <v>39357</v>
      </c>
      <c r="C26" s="2">
        <v>44397</v>
      </c>
      <c r="D26" s="2">
        <v>52582</v>
      </c>
      <c r="E26" s="2">
        <v>60382</v>
      </c>
      <c r="F26" s="2">
        <v>69375</v>
      </c>
      <c r="G26" s="2">
        <v>78910</v>
      </c>
      <c r="H26" s="2">
        <v>85825</v>
      </c>
      <c r="I26" s="2">
        <v>97140</v>
      </c>
      <c r="J26" s="2">
        <v>108704</v>
      </c>
      <c r="K26" s="2">
        <v>117479</v>
      </c>
      <c r="L26" s="2">
        <v>133917</v>
      </c>
      <c r="M26" s="2">
        <v>151028</v>
      </c>
      <c r="N26" s="2">
        <v>160191</v>
      </c>
      <c r="O26" s="2">
        <v>173161</v>
      </c>
      <c r="P26" s="2">
        <v>181215</v>
      </c>
      <c r="Q26" s="2">
        <v>208377</v>
      </c>
      <c r="R26" s="2">
        <v>214317</v>
      </c>
    </row>
    <row r="27" spans="1:18" ht="12.75">
      <c r="A27" t="s">
        <v>68</v>
      </c>
      <c r="B27" s="2">
        <v>12666</v>
      </c>
      <c r="C27" s="2">
        <v>16125</v>
      </c>
      <c r="D27" s="2">
        <v>17332</v>
      </c>
      <c r="E27" s="2">
        <v>21750</v>
      </c>
      <c r="F27" s="2">
        <v>24126</v>
      </c>
      <c r="G27" s="2">
        <v>33319</v>
      </c>
      <c r="H27" s="2">
        <v>34530</v>
      </c>
      <c r="I27" s="2">
        <v>37636</v>
      </c>
      <c r="J27" s="2">
        <v>38523</v>
      </c>
      <c r="K27" s="2">
        <v>44442</v>
      </c>
      <c r="L27" s="2">
        <v>46202</v>
      </c>
      <c r="M27" s="2">
        <v>50583</v>
      </c>
      <c r="N27" s="2">
        <v>58388</v>
      </c>
      <c r="O27" s="2">
        <v>64775</v>
      </c>
      <c r="P27" s="2">
        <v>67885</v>
      </c>
      <c r="Q27" s="2">
        <v>71337</v>
      </c>
      <c r="R27" s="2">
        <v>73231</v>
      </c>
    </row>
    <row r="28" spans="1:18" ht="12.75">
      <c r="A28" t="s">
        <v>147</v>
      </c>
      <c r="B28" s="2">
        <v>15167972</v>
      </c>
      <c r="C28" s="2">
        <v>17044800</v>
      </c>
      <c r="D28" s="2">
        <v>19722635</v>
      </c>
      <c r="E28" s="2">
        <v>22531766</v>
      </c>
      <c r="F28" s="2">
        <v>25519539</v>
      </c>
      <c r="G28" s="2">
        <v>28200885</v>
      </c>
      <c r="H28" s="2">
        <v>32323992</v>
      </c>
      <c r="I28" s="2">
        <v>36143972</v>
      </c>
      <c r="J28" s="2">
        <v>40158739</v>
      </c>
      <c r="K28" s="2">
        <v>45044128</v>
      </c>
      <c r="L28" s="2">
        <v>50145195</v>
      </c>
      <c r="M28" s="2">
        <v>54927320</v>
      </c>
      <c r="N28" s="2">
        <v>59104986</v>
      </c>
      <c r="O28" s="2">
        <v>60952584</v>
      </c>
      <c r="P28" s="2">
        <v>64789226</v>
      </c>
      <c r="Q28" s="2">
        <v>69760734</v>
      </c>
      <c r="R28" s="2">
        <v>73571739</v>
      </c>
    </row>
    <row r="29" spans="1:18" ht="12.75">
      <c r="A29" t="s">
        <v>69</v>
      </c>
      <c r="B29" s="2">
        <f>B28-B27</f>
        <v>15155306</v>
      </c>
      <c r="C29" s="2">
        <f aca="true" t="shared" si="0" ref="C29:R29">C28-C27</f>
        <v>17028675</v>
      </c>
      <c r="D29" s="2">
        <f t="shared" si="0"/>
        <v>19705303</v>
      </c>
      <c r="E29" s="2">
        <f t="shared" si="0"/>
        <v>22510016</v>
      </c>
      <c r="F29" s="2">
        <f t="shared" si="0"/>
        <v>25495413</v>
      </c>
      <c r="G29" s="2">
        <f t="shared" si="0"/>
        <v>28167566</v>
      </c>
      <c r="H29" s="2">
        <f t="shared" si="0"/>
        <v>32289462</v>
      </c>
      <c r="I29" s="2">
        <f t="shared" si="0"/>
        <v>36106336</v>
      </c>
      <c r="J29" s="2">
        <f t="shared" si="0"/>
        <v>40120216</v>
      </c>
      <c r="K29" s="2">
        <f t="shared" si="0"/>
        <v>44999686</v>
      </c>
      <c r="L29" s="2">
        <f t="shared" si="0"/>
        <v>50098993</v>
      </c>
      <c r="M29" s="2">
        <f t="shared" si="0"/>
        <v>54876737</v>
      </c>
      <c r="N29" s="2">
        <f t="shared" si="0"/>
        <v>59046598</v>
      </c>
      <c r="O29" s="2">
        <f t="shared" si="0"/>
        <v>60887809</v>
      </c>
      <c r="P29" s="2">
        <f t="shared" si="0"/>
        <v>64721341</v>
      </c>
      <c r="Q29" s="2">
        <f t="shared" si="0"/>
        <v>69689397</v>
      </c>
      <c r="R29" s="2">
        <f t="shared" si="0"/>
        <v>73498508</v>
      </c>
    </row>
    <row r="34" ht="12.75">
      <c r="B34" s="4" t="s">
        <v>70</v>
      </c>
    </row>
    <row r="35" ht="12.75">
      <c r="B35" t="s">
        <v>71</v>
      </c>
    </row>
    <row r="37" spans="16:17" ht="12.75">
      <c r="P37" s="1" t="s">
        <v>138</v>
      </c>
      <c r="Q37" s="1" t="s">
        <v>138</v>
      </c>
    </row>
    <row r="38" spans="2:17" ht="12.75">
      <c r="B38" s="1">
        <v>1980</v>
      </c>
      <c r="C38" s="1">
        <v>1981</v>
      </c>
      <c r="D38" s="1">
        <v>1982</v>
      </c>
      <c r="E38" s="1">
        <v>1983</v>
      </c>
      <c r="F38" s="1">
        <v>1984</v>
      </c>
      <c r="G38" s="1">
        <v>1985</v>
      </c>
      <c r="H38" s="1">
        <v>1986</v>
      </c>
      <c r="I38" s="1">
        <v>1987</v>
      </c>
      <c r="J38" s="1">
        <v>1988</v>
      </c>
      <c r="K38" s="1">
        <v>1989</v>
      </c>
      <c r="L38" s="1">
        <v>1990</v>
      </c>
      <c r="M38" s="1">
        <v>1991</v>
      </c>
      <c r="N38" s="1">
        <v>1992</v>
      </c>
      <c r="O38" s="1">
        <v>1993</v>
      </c>
      <c r="P38" s="1">
        <v>1994</v>
      </c>
      <c r="Q38" s="1">
        <v>1995</v>
      </c>
    </row>
    <row r="39" spans="1:17" ht="12.75">
      <c r="A39" t="s">
        <v>46</v>
      </c>
      <c r="B39" s="2">
        <v>3784223</v>
      </c>
      <c r="C39" s="2">
        <v>3729087</v>
      </c>
      <c r="D39" s="2">
        <v>3850255</v>
      </c>
      <c r="E39" s="2">
        <v>3930078</v>
      </c>
      <c r="F39" s="2">
        <v>3966500</v>
      </c>
      <c r="G39" s="2">
        <v>4141103</v>
      </c>
      <c r="H39" s="2">
        <v>4293274</v>
      </c>
      <c r="I39" s="2">
        <v>4577347</v>
      </c>
      <c r="J39" s="2">
        <v>4834225</v>
      </c>
      <c r="K39" s="2">
        <v>4982612</v>
      </c>
      <c r="L39" s="2">
        <v>5281653</v>
      </c>
      <c r="M39" s="2">
        <v>5417889</v>
      </c>
      <c r="N39" s="2">
        <v>5450195</v>
      </c>
      <c r="O39" s="2">
        <v>5340995</v>
      </c>
      <c r="P39" s="2">
        <v>5457069</v>
      </c>
      <c r="Q39" s="2">
        <v>5609321</v>
      </c>
    </row>
    <row r="40" spans="1:17" ht="12.75">
      <c r="A40" t="s">
        <v>47</v>
      </c>
      <c r="B40" s="2">
        <v>961245</v>
      </c>
      <c r="C40" s="2">
        <v>938692</v>
      </c>
      <c r="D40" s="2">
        <v>986623</v>
      </c>
      <c r="E40" s="2">
        <v>1022116</v>
      </c>
      <c r="F40" s="2">
        <v>1068348</v>
      </c>
      <c r="G40" s="2">
        <v>1083632</v>
      </c>
      <c r="H40" s="2">
        <v>1109816</v>
      </c>
      <c r="I40" s="2">
        <v>1155010</v>
      </c>
      <c r="J40" s="2">
        <v>1234808</v>
      </c>
      <c r="K40" s="2">
        <v>1311299</v>
      </c>
      <c r="L40" s="2">
        <v>1355350</v>
      </c>
      <c r="M40" s="2">
        <v>1375471</v>
      </c>
      <c r="N40" s="2">
        <v>1387887</v>
      </c>
      <c r="O40" s="2">
        <v>1366417</v>
      </c>
      <c r="P40" s="2">
        <v>1383244</v>
      </c>
      <c r="Q40" s="2">
        <v>1433871</v>
      </c>
    </row>
    <row r="41" spans="1:17" ht="12.75">
      <c r="A41" t="s">
        <v>48</v>
      </c>
      <c r="B41" s="2">
        <v>787610</v>
      </c>
      <c r="C41" s="2">
        <v>796444</v>
      </c>
      <c r="D41" s="2">
        <v>810326</v>
      </c>
      <c r="E41" s="2">
        <v>821892</v>
      </c>
      <c r="F41" s="2">
        <v>830416</v>
      </c>
      <c r="G41" s="2">
        <v>878270</v>
      </c>
      <c r="H41" s="2">
        <v>921397</v>
      </c>
      <c r="I41" s="2">
        <v>940327</v>
      </c>
      <c r="J41" s="2">
        <v>979940</v>
      </c>
      <c r="K41" s="2">
        <v>1016407</v>
      </c>
      <c r="L41" s="2">
        <v>1011355</v>
      </c>
      <c r="M41" s="2">
        <v>1031821</v>
      </c>
      <c r="N41" s="2">
        <v>1067101</v>
      </c>
      <c r="O41" s="2">
        <v>1036433</v>
      </c>
      <c r="P41" s="2">
        <v>1051006</v>
      </c>
      <c r="Q41" s="2">
        <v>1069195</v>
      </c>
    </row>
    <row r="42" spans="1:17" ht="12.75">
      <c r="A42" t="s">
        <v>49</v>
      </c>
      <c r="B42" s="2">
        <v>578875</v>
      </c>
      <c r="C42" s="2">
        <v>599950</v>
      </c>
      <c r="D42" s="2">
        <v>619112</v>
      </c>
      <c r="E42" s="2">
        <v>652049</v>
      </c>
      <c r="F42" s="2">
        <v>688902</v>
      </c>
      <c r="G42" s="2">
        <v>722763</v>
      </c>
      <c r="H42" s="2">
        <v>755048</v>
      </c>
      <c r="I42" s="2">
        <v>807935</v>
      </c>
      <c r="J42" s="2">
        <v>841890</v>
      </c>
      <c r="K42" s="2">
        <v>860100</v>
      </c>
      <c r="L42" s="2">
        <v>930085</v>
      </c>
      <c r="M42" s="2">
        <v>959782</v>
      </c>
      <c r="N42" s="2">
        <v>981932</v>
      </c>
      <c r="O42" s="2">
        <v>984645</v>
      </c>
      <c r="P42" s="2">
        <v>1010019</v>
      </c>
      <c r="Q42" s="2">
        <v>1045370</v>
      </c>
    </row>
    <row r="43" spans="1:17" ht="12.75">
      <c r="A43" t="s">
        <v>50</v>
      </c>
      <c r="B43" s="2">
        <v>1039617</v>
      </c>
      <c r="C43" s="2">
        <v>1049412</v>
      </c>
      <c r="D43" s="2">
        <v>1054070</v>
      </c>
      <c r="E43" s="2">
        <v>1096244</v>
      </c>
      <c r="F43" s="2">
        <v>1060079</v>
      </c>
      <c r="G43" s="2">
        <v>1059028</v>
      </c>
      <c r="H43" s="2">
        <v>1154875</v>
      </c>
      <c r="I43" s="2">
        <v>1237932</v>
      </c>
      <c r="J43" s="2">
        <v>1314884</v>
      </c>
      <c r="K43" s="2">
        <v>1374163</v>
      </c>
      <c r="L43" s="2">
        <v>1373281</v>
      </c>
      <c r="M43" s="2">
        <v>1387512</v>
      </c>
      <c r="N43" s="2">
        <v>1439079</v>
      </c>
      <c r="O43" s="2">
        <v>1455004</v>
      </c>
      <c r="P43" s="2">
        <v>1499507</v>
      </c>
      <c r="Q43" s="2">
        <v>1538496</v>
      </c>
    </row>
    <row r="44" spans="1:17" ht="12.75">
      <c r="A44" t="s">
        <v>51</v>
      </c>
      <c r="B44" s="2">
        <v>410458</v>
      </c>
      <c r="C44" s="2">
        <v>416036</v>
      </c>
      <c r="D44" s="2">
        <v>424088</v>
      </c>
      <c r="E44" s="2">
        <v>435919</v>
      </c>
      <c r="F44" s="2">
        <v>441869</v>
      </c>
      <c r="G44" s="2">
        <v>443904</v>
      </c>
      <c r="H44" s="2">
        <v>424054</v>
      </c>
      <c r="I44" s="2">
        <v>445023</v>
      </c>
      <c r="J44" s="2">
        <v>494110</v>
      </c>
      <c r="K44" s="2">
        <v>528355</v>
      </c>
      <c r="L44" s="2">
        <v>528552</v>
      </c>
      <c r="M44" s="2">
        <v>525006</v>
      </c>
      <c r="N44" s="2">
        <v>534181</v>
      </c>
      <c r="O44" s="2">
        <v>524641</v>
      </c>
      <c r="P44" s="2">
        <v>538025</v>
      </c>
      <c r="Q44" s="2">
        <v>547532</v>
      </c>
    </row>
    <row r="45" spans="1:17" ht="12.75">
      <c r="A45" t="s">
        <v>52</v>
      </c>
      <c r="B45" s="2">
        <v>1849424</v>
      </c>
      <c r="C45" s="2">
        <v>1748059</v>
      </c>
      <c r="D45" s="2">
        <v>1815174</v>
      </c>
      <c r="E45" s="2">
        <v>1889301</v>
      </c>
      <c r="F45" s="2">
        <v>1933630</v>
      </c>
      <c r="G45" s="2">
        <v>2037245</v>
      </c>
      <c r="H45" s="2">
        <v>2054696</v>
      </c>
      <c r="I45" s="2">
        <v>2168941</v>
      </c>
      <c r="J45" s="2">
        <v>2241511</v>
      </c>
      <c r="K45" s="2">
        <v>2331746</v>
      </c>
      <c r="L45" s="2">
        <v>2381373</v>
      </c>
      <c r="M45" s="2">
        <v>2377174</v>
      </c>
      <c r="N45" s="2">
        <v>2395551</v>
      </c>
      <c r="O45" s="2">
        <v>2435403</v>
      </c>
      <c r="P45" s="2">
        <v>2489932</v>
      </c>
      <c r="Q45" s="2">
        <v>2531016</v>
      </c>
    </row>
    <row r="46" spans="1:17" ht="12.75">
      <c r="A46" t="s">
        <v>53</v>
      </c>
      <c r="B46" s="2">
        <v>1063158</v>
      </c>
      <c r="C46" s="2">
        <v>1023175</v>
      </c>
      <c r="D46" s="2">
        <v>1031279</v>
      </c>
      <c r="E46" s="2">
        <v>1036891</v>
      </c>
      <c r="F46" s="2">
        <v>1071272</v>
      </c>
      <c r="G46" s="2">
        <v>1129270</v>
      </c>
      <c r="H46" s="2">
        <v>1132285</v>
      </c>
      <c r="I46" s="2">
        <v>1235625</v>
      </c>
      <c r="J46" s="2">
        <v>1340302</v>
      </c>
      <c r="K46" s="2">
        <v>1432459</v>
      </c>
      <c r="L46" s="2">
        <v>1476093</v>
      </c>
      <c r="M46" s="2">
        <v>1502214</v>
      </c>
      <c r="N46" s="2">
        <v>1517207</v>
      </c>
      <c r="O46" s="2">
        <v>1451217</v>
      </c>
      <c r="P46" s="2">
        <v>1472291</v>
      </c>
      <c r="Q46" s="2">
        <v>1499087</v>
      </c>
    </row>
    <row r="47" spans="1:17" ht="12.75">
      <c r="A47" t="s">
        <v>54</v>
      </c>
      <c r="B47" s="2">
        <v>5549840</v>
      </c>
      <c r="C47" s="2">
        <v>5489266</v>
      </c>
      <c r="D47" s="2">
        <v>5433164</v>
      </c>
      <c r="E47" s="2">
        <v>5533816</v>
      </c>
      <c r="F47" s="2">
        <v>5650687</v>
      </c>
      <c r="G47" s="2">
        <v>5709578</v>
      </c>
      <c r="H47" s="2">
        <v>5897439</v>
      </c>
      <c r="I47" s="2">
        <v>6229689</v>
      </c>
      <c r="J47" s="2">
        <v>6613033</v>
      </c>
      <c r="K47" s="2">
        <v>6974581</v>
      </c>
      <c r="L47" s="2">
        <v>7374149</v>
      </c>
      <c r="M47" s="2">
        <v>7598932</v>
      </c>
      <c r="N47" s="2">
        <v>7703207</v>
      </c>
      <c r="O47" s="2">
        <v>7622624</v>
      </c>
      <c r="P47" s="2">
        <v>7830105</v>
      </c>
      <c r="Q47" s="2">
        <v>8080669</v>
      </c>
    </row>
    <row r="48" spans="1:17" ht="12.75">
      <c r="A48" t="s">
        <v>55</v>
      </c>
      <c r="B48" s="2">
        <v>2870671</v>
      </c>
      <c r="C48" s="2">
        <v>2950043</v>
      </c>
      <c r="D48" s="2">
        <v>2954151</v>
      </c>
      <c r="E48" s="2">
        <v>3013210</v>
      </c>
      <c r="F48" s="2">
        <v>3075835</v>
      </c>
      <c r="G48" s="2">
        <v>3152978</v>
      </c>
      <c r="H48" s="2">
        <v>3196668</v>
      </c>
      <c r="I48" s="2">
        <v>3408705</v>
      </c>
      <c r="J48" s="2">
        <v>3561988</v>
      </c>
      <c r="K48" s="2">
        <v>3705940</v>
      </c>
      <c r="L48" s="2">
        <v>3862556</v>
      </c>
      <c r="M48" s="2">
        <v>3992176</v>
      </c>
      <c r="N48" s="2">
        <v>3971994</v>
      </c>
      <c r="O48" s="2">
        <v>3884848</v>
      </c>
      <c r="P48" s="2">
        <v>3955556</v>
      </c>
      <c r="Q48" s="2">
        <v>4092023</v>
      </c>
    </row>
    <row r="49" spans="1:17" ht="12.75">
      <c r="A49" t="s">
        <v>56</v>
      </c>
      <c r="B49" s="2">
        <v>491821</v>
      </c>
      <c r="C49" s="2">
        <v>476715</v>
      </c>
      <c r="D49" s="2">
        <v>479741</v>
      </c>
      <c r="E49" s="2">
        <v>493955</v>
      </c>
      <c r="F49" s="2">
        <v>570087</v>
      </c>
      <c r="G49" s="2">
        <v>601018</v>
      </c>
      <c r="H49" s="2">
        <v>595361</v>
      </c>
      <c r="I49" s="2">
        <v>650902</v>
      </c>
      <c r="J49" s="2">
        <v>694853</v>
      </c>
      <c r="K49" s="2">
        <v>716421</v>
      </c>
      <c r="L49" s="2">
        <v>731701</v>
      </c>
      <c r="M49" s="2">
        <v>760970</v>
      </c>
      <c r="N49" s="2">
        <v>771222</v>
      </c>
      <c r="O49" s="2">
        <v>762659</v>
      </c>
      <c r="P49" s="2">
        <v>773629</v>
      </c>
      <c r="Q49" s="2">
        <v>785841</v>
      </c>
    </row>
    <row r="50" spans="1:17" ht="12.75">
      <c r="A50" t="s">
        <v>57</v>
      </c>
      <c r="B50" s="2">
        <v>1820375</v>
      </c>
      <c r="C50" s="2">
        <v>1842707</v>
      </c>
      <c r="D50" s="2">
        <v>1877912</v>
      </c>
      <c r="E50" s="2">
        <v>1886694</v>
      </c>
      <c r="F50" s="2">
        <v>1902972</v>
      </c>
      <c r="G50" s="2">
        <v>1920011</v>
      </c>
      <c r="H50" s="2">
        <v>1864493</v>
      </c>
      <c r="I50" s="2">
        <v>1936904</v>
      </c>
      <c r="J50" s="2">
        <v>2039976</v>
      </c>
      <c r="K50" s="2">
        <v>2138122</v>
      </c>
      <c r="L50" s="2">
        <v>2131283</v>
      </c>
      <c r="M50" s="2">
        <v>2188638</v>
      </c>
      <c r="N50" s="2">
        <v>2217164</v>
      </c>
      <c r="O50" s="2">
        <v>2203947</v>
      </c>
      <c r="P50" s="2">
        <v>2252844</v>
      </c>
      <c r="Q50" s="2">
        <v>2295917</v>
      </c>
    </row>
    <row r="51" spans="1:17" ht="12.75">
      <c r="A51" t="s">
        <v>58</v>
      </c>
      <c r="B51" s="2">
        <v>4104959</v>
      </c>
      <c r="C51" s="2">
        <v>4133459</v>
      </c>
      <c r="D51" s="2">
        <v>4261659</v>
      </c>
      <c r="E51" s="2">
        <v>4412111</v>
      </c>
      <c r="F51" s="2">
        <v>4460033</v>
      </c>
      <c r="G51" s="2">
        <v>4567290</v>
      </c>
      <c r="H51" s="2">
        <v>4982358</v>
      </c>
      <c r="I51" s="2">
        <v>5258420</v>
      </c>
      <c r="J51" s="2">
        <v>5488135</v>
      </c>
      <c r="K51" s="2">
        <v>5747172</v>
      </c>
      <c r="L51" s="2">
        <v>5910247</v>
      </c>
      <c r="M51" s="2">
        <v>6102056</v>
      </c>
      <c r="N51" s="2">
        <v>6097607</v>
      </c>
      <c r="O51" s="2">
        <v>6028404</v>
      </c>
      <c r="P51" s="2">
        <v>6158229</v>
      </c>
      <c r="Q51" s="2">
        <v>6340513</v>
      </c>
    </row>
    <row r="52" spans="1:17" ht="12.75">
      <c r="A52" t="s">
        <v>59</v>
      </c>
      <c r="B52" s="2">
        <v>740430</v>
      </c>
      <c r="C52" s="2">
        <v>748389</v>
      </c>
      <c r="D52" s="2">
        <v>744424</v>
      </c>
      <c r="E52" s="2">
        <v>759722</v>
      </c>
      <c r="F52" s="2">
        <v>766616</v>
      </c>
      <c r="G52" s="2">
        <v>775166</v>
      </c>
      <c r="H52" s="2">
        <v>804346</v>
      </c>
      <c r="I52" s="2">
        <v>846527</v>
      </c>
      <c r="J52" s="2">
        <v>872569</v>
      </c>
      <c r="K52" s="2">
        <v>924503</v>
      </c>
      <c r="L52" s="2">
        <v>988336</v>
      </c>
      <c r="M52" s="2">
        <v>960974</v>
      </c>
      <c r="N52" s="2">
        <v>969219</v>
      </c>
      <c r="O52" s="2">
        <v>966789</v>
      </c>
      <c r="P52" s="2">
        <v>991027</v>
      </c>
      <c r="Q52" s="2">
        <v>1008370</v>
      </c>
    </row>
    <row r="53" spans="1:17" ht="12.75">
      <c r="A53" t="s">
        <v>60</v>
      </c>
      <c r="B53" s="2">
        <v>491233</v>
      </c>
      <c r="C53" s="2">
        <v>507220</v>
      </c>
      <c r="D53" s="2">
        <v>501072</v>
      </c>
      <c r="E53" s="2">
        <v>511684</v>
      </c>
      <c r="F53" s="2">
        <v>510082</v>
      </c>
      <c r="G53" s="2">
        <v>519287</v>
      </c>
      <c r="H53" s="2">
        <v>528187</v>
      </c>
      <c r="I53" s="2">
        <v>579799</v>
      </c>
      <c r="J53" s="2">
        <v>594736</v>
      </c>
      <c r="K53" s="2">
        <v>645957</v>
      </c>
      <c r="L53" s="2">
        <v>663341</v>
      </c>
      <c r="M53" s="2">
        <v>659312</v>
      </c>
      <c r="N53" s="2">
        <v>648130</v>
      </c>
      <c r="O53" s="2">
        <v>638914</v>
      </c>
      <c r="P53" s="2">
        <v>655388</v>
      </c>
      <c r="Q53" s="2">
        <v>673542</v>
      </c>
    </row>
    <row r="54" spans="1:17" ht="12.75">
      <c r="A54" t="s">
        <v>61</v>
      </c>
      <c r="B54" s="2">
        <v>2162481</v>
      </c>
      <c r="C54" s="2">
        <v>2192646</v>
      </c>
      <c r="D54" s="2">
        <v>2242784</v>
      </c>
      <c r="E54" s="2">
        <v>2232555</v>
      </c>
      <c r="F54" s="2">
        <v>2163313</v>
      </c>
      <c r="G54" s="2">
        <v>2190779</v>
      </c>
      <c r="H54" s="2">
        <v>2232352</v>
      </c>
      <c r="I54" s="2">
        <v>2274883</v>
      </c>
      <c r="J54" s="2">
        <v>2351367</v>
      </c>
      <c r="K54" s="2">
        <v>2491269</v>
      </c>
      <c r="L54" s="2">
        <v>2529046</v>
      </c>
      <c r="M54" s="2">
        <v>2571594</v>
      </c>
      <c r="N54" s="2">
        <v>2525689</v>
      </c>
      <c r="O54" s="2">
        <v>2484857</v>
      </c>
      <c r="P54" s="2">
        <v>2505425</v>
      </c>
      <c r="Q54" s="2">
        <v>2587603</v>
      </c>
    </row>
    <row r="55" spans="1:17" ht="12.75">
      <c r="A55" t="s">
        <v>62</v>
      </c>
      <c r="B55" s="2">
        <v>222146</v>
      </c>
      <c r="C55" s="2">
        <v>231060</v>
      </c>
      <c r="D55" s="2">
        <v>240319</v>
      </c>
      <c r="E55" s="2">
        <v>248794</v>
      </c>
      <c r="F55" s="2">
        <v>254684</v>
      </c>
      <c r="G55" s="2">
        <v>272403</v>
      </c>
      <c r="H55" s="2">
        <v>256988</v>
      </c>
      <c r="I55" s="2">
        <v>263384</v>
      </c>
      <c r="J55" s="2">
        <v>276924</v>
      </c>
      <c r="K55" s="2">
        <v>287770</v>
      </c>
      <c r="L55" s="2">
        <v>338253</v>
      </c>
      <c r="M55" s="2">
        <v>346721</v>
      </c>
      <c r="N55" s="2">
        <v>353825</v>
      </c>
      <c r="O55" s="2">
        <v>351898</v>
      </c>
      <c r="P55" s="2">
        <v>357896</v>
      </c>
      <c r="Q55" s="2">
        <v>366779</v>
      </c>
    </row>
    <row r="56" spans="1:17" ht="12.75">
      <c r="A56" t="s">
        <v>44</v>
      </c>
      <c r="B56" s="2">
        <v>77011</v>
      </c>
      <c r="C56" s="2">
        <v>78091</v>
      </c>
      <c r="D56" s="2">
        <v>79222</v>
      </c>
      <c r="E56" s="2">
        <v>79723</v>
      </c>
      <c r="F56" s="2">
        <v>82207</v>
      </c>
      <c r="G56" s="2">
        <v>85130</v>
      </c>
      <c r="H56" s="2">
        <v>85825</v>
      </c>
      <c r="I56" s="2">
        <v>94321</v>
      </c>
      <c r="J56" s="2">
        <v>99261</v>
      </c>
      <c r="K56" s="2">
        <v>103944</v>
      </c>
      <c r="L56" s="2">
        <v>113870</v>
      </c>
      <c r="M56" s="2">
        <v>112059</v>
      </c>
      <c r="N56" s="2">
        <v>112548</v>
      </c>
      <c r="O56" s="2">
        <v>119625</v>
      </c>
      <c r="P56" s="2">
        <v>120047</v>
      </c>
      <c r="Q56" s="2">
        <v>123060</v>
      </c>
    </row>
    <row r="57" spans="1:17" ht="12.75">
      <c r="A57" t="s">
        <v>68</v>
      </c>
      <c r="B57" s="2">
        <v>21610</v>
      </c>
      <c r="C57" s="2">
        <v>25536</v>
      </c>
      <c r="D57" s="2">
        <v>24385</v>
      </c>
      <c r="E57" s="2">
        <v>26204</v>
      </c>
      <c r="F57" s="2">
        <v>26822</v>
      </c>
      <c r="G57" s="2">
        <v>32842</v>
      </c>
      <c r="H57" s="2">
        <v>34530</v>
      </c>
      <c r="I57" s="2">
        <v>35841</v>
      </c>
      <c r="J57" s="2">
        <v>35515</v>
      </c>
      <c r="K57" s="2">
        <v>38589</v>
      </c>
      <c r="L57" s="2">
        <v>37773</v>
      </c>
      <c r="M57" s="2">
        <v>32874</v>
      </c>
      <c r="N57" s="2">
        <v>33705</v>
      </c>
      <c r="O57" s="2">
        <v>36589</v>
      </c>
      <c r="P57" s="2">
        <v>36401</v>
      </c>
      <c r="Q57" s="2">
        <v>36040</v>
      </c>
    </row>
    <row r="58" spans="1:17" ht="12.75">
      <c r="A58" t="s">
        <v>147</v>
      </c>
      <c r="B58" s="2">
        <v>29027187</v>
      </c>
      <c r="C58" s="2">
        <v>28975987</v>
      </c>
      <c r="D58" s="2">
        <v>29429760</v>
      </c>
      <c r="E58" s="2">
        <v>30082958</v>
      </c>
      <c r="F58" s="2">
        <v>30524354</v>
      </c>
      <c r="G58" s="2">
        <v>31321697</v>
      </c>
      <c r="H58" s="2">
        <v>32323992</v>
      </c>
      <c r="I58" s="2">
        <v>34147515</v>
      </c>
      <c r="J58" s="2">
        <v>35910027</v>
      </c>
      <c r="K58" s="2">
        <v>37611409</v>
      </c>
      <c r="L58" s="2">
        <v>39018297</v>
      </c>
      <c r="M58" s="2">
        <v>39903175</v>
      </c>
      <c r="N58" s="2">
        <v>40177443</v>
      </c>
      <c r="O58" s="2">
        <v>39695909</v>
      </c>
      <c r="P58" s="2">
        <v>40537640</v>
      </c>
      <c r="Q58" s="2">
        <v>41664245</v>
      </c>
    </row>
    <row r="59" spans="1:17" ht="12.75">
      <c r="A59" t="s">
        <v>72</v>
      </c>
      <c r="B59" s="2">
        <f>B58-B57</f>
        <v>29005577</v>
      </c>
      <c r="C59" s="2">
        <f aca="true" t="shared" si="1" ref="C59:Q59">C58-C57</f>
        <v>28950451</v>
      </c>
      <c r="D59" s="2">
        <f t="shared" si="1"/>
        <v>29405375</v>
      </c>
      <c r="E59" s="2">
        <f t="shared" si="1"/>
        <v>30056754</v>
      </c>
      <c r="F59" s="2">
        <f t="shared" si="1"/>
        <v>30497532</v>
      </c>
      <c r="G59" s="2">
        <f t="shared" si="1"/>
        <v>31288855</v>
      </c>
      <c r="H59" s="2">
        <f t="shared" si="1"/>
        <v>32289462</v>
      </c>
      <c r="I59" s="2">
        <f t="shared" si="1"/>
        <v>34111674</v>
      </c>
      <c r="J59" s="2">
        <f t="shared" si="1"/>
        <v>35874512</v>
      </c>
      <c r="K59" s="2">
        <f t="shared" si="1"/>
        <v>37572820</v>
      </c>
      <c r="L59" s="2">
        <f t="shared" si="1"/>
        <v>38980524</v>
      </c>
      <c r="M59" s="2">
        <f t="shared" si="1"/>
        <v>39870301</v>
      </c>
      <c r="N59" s="2">
        <f t="shared" si="1"/>
        <v>40143738</v>
      </c>
      <c r="O59" s="2">
        <f t="shared" si="1"/>
        <v>39659320</v>
      </c>
      <c r="P59" s="2">
        <f t="shared" si="1"/>
        <v>40501239</v>
      </c>
      <c r="Q59" s="2">
        <f t="shared" si="1"/>
        <v>41628205</v>
      </c>
    </row>
    <row r="64" ht="12.75">
      <c r="B64" s="4" t="s">
        <v>73</v>
      </c>
    </row>
    <row r="65" ht="12.75">
      <c r="B65" t="s">
        <v>67</v>
      </c>
    </row>
    <row r="67" spans="16:18" ht="12.75">
      <c r="P67" s="1" t="s">
        <v>138</v>
      </c>
      <c r="Q67" s="1" t="s">
        <v>138</v>
      </c>
      <c r="R67" s="1" t="s">
        <v>139</v>
      </c>
    </row>
    <row r="68" spans="2:18" ht="12.75">
      <c r="B68" s="1">
        <v>1980</v>
      </c>
      <c r="C68" s="1">
        <v>1981</v>
      </c>
      <c r="D68" s="1">
        <v>1982</v>
      </c>
      <c r="E68" s="1">
        <v>1983</v>
      </c>
      <c r="F68" s="1">
        <v>1984</v>
      </c>
      <c r="G68" s="1">
        <v>1985</v>
      </c>
      <c r="H68" s="1">
        <v>1986</v>
      </c>
      <c r="I68" s="1">
        <v>1987</v>
      </c>
      <c r="J68" s="1">
        <v>1988</v>
      </c>
      <c r="K68" s="1">
        <v>1989</v>
      </c>
      <c r="L68" s="1">
        <v>1990</v>
      </c>
      <c r="M68" s="1">
        <v>1991</v>
      </c>
      <c r="N68" s="1">
        <v>1992</v>
      </c>
      <c r="O68" s="1">
        <v>1993</v>
      </c>
      <c r="P68" s="1">
        <v>1994</v>
      </c>
      <c r="Q68" s="1">
        <v>1995</v>
      </c>
      <c r="R68" s="1">
        <v>1996</v>
      </c>
    </row>
    <row r="69" spans="1:18" ht="12.75">
      <c r="A69" t="s">
        <v>46</v>
      </c>
      <c r="B69" s="2"/>
      <c r="C69" s="2"/>
      <c r="D69" s="2"/>
      <c r="E69" s="2"/>
      <c r="F69" s="2"/>
      <c r="G69" s="2"/>
      <c r="H69" s="2">
        <v>3908957</v>
      </c>
      <c r="I69" s="2">
        <v>4430677</v>
      </c>
      <c r="J69" s="2">
        <v>4915875</v>
      </c>
      <c r="K69" s="2">
        <v>5424217</v>
      </c>
      <c r="L69" s="2">
        <v>6251425</v>
      </c>
      <c r="M69" s="2">
        <v>6878547</v>
      </c>
      <c r="N69" s="2">
        <v>7258798</v>
      </c>
      <c r="O69" s="2">
        <v>7546874</v>
      </c>
      <c r="P69" s="2">
        <v>7986719</v>
      </c>
      <c r="Q69" s="2">
        <v>8516964</v>
      </c>
      <c r="R69" s="2">
        <v>8962545</v>
      </c>
    </row>
    <row r="70" spans="1:18" ht="12.75">
      <c r="A70" t="s">
        <v>47</v>
      </c>
      <c r="B70" s="2"/>
      <c r="C70" s="2"/>
      <c r="D70" s="2"/>
      <c r="E70" s="2"/>
      <c r="F70" s="2"/>
      <c r="G70" s="2"/>
      <c r="H70" s="2">
        <v>1014582</v>
      </c>
      <c r="I70" s="2">
        <v>1127971</v>
      </c>
      <c r="J70" s="2">
        <v>1300340</v>
      </c>
      <c r="K70" s="2">
        <v>1449755</v>
      </c>
      <c r="L70" s="2">
        <v>1591691</v>
      </c>
      <c r="M70" s="2">
        <v>1749922</v>
      </c>
      <c r="N70" s="2">
        <v>1849406</v>
      </c>
      <c r="O70" s="2">
        <v>1933510</v>
      </c>
      <c r="P70" s="2">
        <v>2042586</v>
      </c>
      <c r="Q70" s="2">
        <v>2189105</v>
      </c>
      <c r="R70" s="2">
        <v>2288462</v>
      </c>
    </row>
    <row r="71" spans="1:18" ht="12.75">
      <c r="A71" t="s">
        <v>48</v>
      </c>
      <c r="B71" s="2"/>
      <c r="C71" s="2"/>
      <c r="D71" s="2"/>
      <c r="E71" s="2"/>
      <c r="F71" s="2"/>
      <c r="G71" s="2"/>
      <c r="H71" s="2">
        <v>877032</v>
      </c>
      <c r="I71" s="2">
        <v>926247</v>
      </c>
      <c r="J71" s="2">
        <v>1050065</v>
      </c>
      <c r="K71" s="2">
        <v>1146170</v>
      </c>
      <c r="L71" s="2">
        <v>1231577</v>
      </c>
      <c r="M71" s="2">
        <v>1332679</v>
      </c>
      <c r="N71" s="2">
        <v>1418222</v>
      </c>
      <c r="O71" s="2">
        <v>1485583</v>
      </c>
      <c r="P71" s="2">
        <v>1542171</v>
      </c>
      <c r="Q71" s="2">
        <v>1663776</v>
      </c>
      <c r="R71" s="2">
        <v>1736580</v>
      </c>
    </row>
    <row r="72" spans="1:18" ht="12.75">
      <c r="A72" t="s">
        <v>49</v>
      </c>
      <c r="B72" s="2"/>
      <c r="C72" s="2"/>
      <c r="D72" s="2"/>
      <c r="E72" s="2"/>
      <c r="F72" s="2"/>
      <c r="G72" s="2"/>
      <c r="H72" s="2">
        <v>667957</v>
      </c>
      <c r="I72" s="2">
        <v>750559</v>
      </c>
      <c r="J72" s="2">
        <v>832974</v>
      </c>
      <c r="K72" s="2">
        <v>915657</v>
      </c>
      <c r="L72" s="2">
        <v>1042707</v>
      </c>
      <c r="M72" s="2">
        <v>1160779</v>
      </c>
      <c r="N72" s="2">
        <v>1256753</v>
      </c>
      <c r="O72" s="2">
        <v>1328636</v>
      </c>
      <c r="P72" s="2">
        <v>1424172</v>
      </c>
      <c r="Q72" s="2">
        <v>1530473</v>
      </c>
      <c r="R72" s="2">
        <v>1601373</v>
      </c>
    </row>
    <row r="73" spans="1:18" ht="12.75">
      <c r="A73" t="s">
        <v>50</v>
      </c>
      <c r="B73" s="2"/>
      <c r="C73" s="2"/>
      <c r="D73" s="2"/>
      <c r="E73" s="2"/>
      <c r="F73" s="2"/>
      <c r="G73" s="2"/>
      <c r="H73" s="2">
        <v>1096237</v>
      </c>
      <c r="I73" s="2">
        <v>1237528</v>
      </c>
      <c r="J73" s="2">
        <v>1407289</v>
      </c>
      <c r="K73" s="2">
        <v>1535884</v>
      </c>
      <c r="L73" s="2">
        <v>1679377</v>
      </c>
      <c r="M73" s="2">
        <v>1826131</v>
      </c>
      <c r="N73" s="2">
        <v>2007831</v>
      </c>
      <c r="O73" s="2">
        <v>2145400</v>
      </c>
      <c r="P73" s="2">
        <v>2287882</v>
      </c>
      <c r="Q73" s="2">
        <v>2452000</v>
      </c>
      <c r="R73" s="2">
        <v>2586646</v>
      </c>
    </row>
    <row r="74" spans="1:18" ht="12.75">
      <c r="A74" t="s">
        <v>51</v>
      </c>
      <c r="B74" s="2"/>
      <c r="C74" s="2"/>
      <c r="D74" s="2"/>
      <c r="E74" s="2"/>
      <c r="F74" s="2"/>
      <c r="G74" s="2"/>
      <c r="H74" s="2">
        <v>384935</v>
      </c>
      <c r="I74" s="2">
        <v>428759</v>
      </c>
      <c r="J74" s="2">
        <v>499040</v>
      </c>
      <c r="K74" s="2">
        <v>567921</v>
      </c>
      <c r="L74" s="2">
        <v>613832</v>
      </c>
      <c r="M74" s="2">
        <v>661237</v>
      </c>
      <c r="N74" s="2">
        <v>716309</v>
      </c>
      <c r="O74" s="2">
        <v>735856</v>
      </c>
      <c r="P74" s="2">
        <v>781233</v>
      </c>
      <c r="Q74" s="2">
        <v>840243</v>
      </c>
      <c r="R74" s="2">
        <v>877278</v>
      </c>
    </row>
    <row r="75" spans="1:18" ht="12.75">
      <c r="A75" t="s">
        <v>52</v>
      </c>
      <c r="B75" s="2"/>
      <c r="C75" s="2"/>
      <c r="D75" s="2"/>
      <c r="E75" s="2"/>
      <c r="F75" s="2"/>
      <c r="G75" s="2"/>
      <c r="H75" s="2">
        <v>1873073</v>
      </c>
      <c r="I75" s="2">
        <v>2090821</v>
      </c>
      <c r="J75" s="2">
        <v>2303608</v>
      </c>
      <c r="K75" s="2">
        <v>2514383</v>
      </c>
      <c r="L75" s="2">
        <v>2725803</v>
      </c>
      <c r="M75" s="2">
        <v>2977925</v>
      </c>
      <c r="N75" s="2">
        <v>3167259</v>
      </c>
      <c r="O75" s="2">
        <v>3430070</v>
      </c>
      <c r="P75" s="2">
        <v>3572283</v>
      </c>
      <c r="Q75" s="2">
        <v>3925335</v>
      </c>
      <c r="R75" s="2">
        <v>4129849</v>
      </c>
    </row>
    <row r="76" spans="1:18" ht="12.75">
      <c r="A76" t="s">
        <v>53</v>
      </c>
      <c r="B76" s="2"/>
      <c r="C76" s="2"/>
      <c r="D76" s="2"/>
      <c r="E76" s="2"/>
      <c r="F76" s="2"/>
      <c r="G76" s="2"/>
      <c r="H76" s="2">
        <v>1013378</v>
      </c>
      <c r="I76" s="2">
        <v>1165143</v>
      </c>
      <c r="J76" s="2">
        <v>1336917</v>
      </c>
      <c r="K76" s="2">
        <v>1518617</v>
      </c>
      <c r="L76" s="2">
        <v>1688057</v>
      </c>
      <c r="M76" s="2">
        <v>1836762</v>
      </c>
      <c r="N76" s="2">
        <v>1962474</v>
      </c>
      <c r="O76" s="2">
        <v>2042751</v>
      </c>
      <c r="P76" s="2">
        <v>2151053</v>
      </c>
      <c r="Q76" s="2">
        <v>2302346</v>
      </c>
      <c r="R76" s="2">
        <v>2442189</v>
      </c>
    </row>
    <row r="77" spans="1:18" ht="12.75">
      <c r="A77" t="s">
        <v>54</v>
      </c>
      <c r="B77" s="2"/>
      <c r="C77" s="2"/>
      <c r="D77" s="2"/>
      <c r="E77" s="2"/>
      <c r="F77" s="2"/>
      <c r="G77" s="2"/>
      <c r="H77" s="2">
        <v>5373315</v>
      </c>
      <c r="I77" s="2">
        <v>6078477</v>
      </c>
      <c r="J77" s="2">
        <v>6866794</v>
      </c>
      <c r="K77" s="2">
        <v>7829758</v>
      </c>
      <c r="L77" s="2">
        <v>8701183</v>
      </c>
      <c r="M77" s="2">
        <v>9553040</v>
      </c>
      <c r="N77" s="2">
        <v>10265607</v>
      </c>
      <c r="O77" s="2">
        <v>10679819</v>
      </c>
      <c r="P77" s="2">
        <v>11402621</v>
      </c>
      <c r="Q77" s="2">
        <v>12420824</v>
      </c>
      <c r="R77" s="2">
        <v>13061744</v>
      </c>
    </row>
    <row r="78" spans="1:18" ht="12.75">
      <c r="A78" t="s">
        <v>55</v>
      </c>
      <c r="B78" s="2"/>
      <c r="C78" s="2"/>
      <c r="D78" s="2"/>
      <c r="E78" s="2"/>
      <c r="F78" s="2"/>
      <c r="G78" s="2"/>
      <c r="H78" s="2">
        <v>2906240</v>
      </c>
      <c r="I78" s="2">
        <v>3242308</v>
      </c>
      <c r="J78" s="2">
        <v>3568806</v>
      </c>
      <c r="K78" s="2">
        <v>4009968</v>
      </c>
      <c r="L78" s="2">
        <v>4509442</v>
      </c>
      <c r="M78" s="2">
        <v>4944252</v>
      </c>
      <c r="N78" s="2">
        <v>5272134</v>
      </c>
      <c r="O78" s="2">
        <v>5466671</v>
      </c>
      <c r="P78" s="2">
        <v>5756020</v>
      </c>
      <c r="Q78" s="2">
        <v>6127589</v>
      </c>
      <c r="R78" s="2">
        <v>6405115</v>
      </c>
    </row>
    <row r="79" spans="1:18" ht="12.75">
      <c r="A79" t="s">
        <v>56</v>
      </c>
      <c r="B79" s="2"/>
      <c r="C79" s="2"/>
      <c r="D79" s="2"/>
      <c r="E79" s="2"/>
      <c r="F79" s="2"/>
      <c r="G79" s="2"/>
      <c r="H79" s="2">
        <v>541285</v>
      </c>
      <c r="I79" s="2">
        <v>616687</v>
      </c>
      <c r="J79" s="2">
        <v>720075</v>
      </c>
      <c r="K79" s="2">
        <v>781187</v>
      </c>
      <c r="L79" s="2">
        <v>868152</v>
      </c>
      <c r="M79" s="2">
        <v>966298</v>
      </c>
      <c r="N79" s="2">
        <v>1042990</v>
      </c>
      <c r="O79" s="2">
        <v>1095332</v>
      </c>
      <c r="P79" s="2">
        <v>1165137</v>
      </c>
      <c r="Q79" s="2">
        <v>1207253</v>
      </c>
      <c r="R79" s="2">
        <v>1266345</v>
      </c>
    </row>
    <row r="80" spans="1:18" ht="12.75">
      <c r="A80" t="s">
        <v>57</v>
      </c>
      <c r="B80" s="2"/>
      <c r="C80" s="2"/>
      <c r="D80" s="2"/>
      <c r="E80" s="2"/>
      <c r="F80" s="2"/>
      <c r="G80" s="2"/>
      <c r="H80" s="2">
        <v>1691977</v>
      </c>
      <c r="I80" s="2">
        <v>1846411</v>
      </c>
      <c r="J80" s="2">
        <v>2085021</v>
      </c>
      <c r="K80" s="2">
        <v>2314932</v>
      </c>
      <c r="L80" s="2">
        <v>2517708</v>
      </c>
      <c r="M80" s="2">
        <v>2749489</v>
      </c>
      <c r="N80" s="2">
        <v>2943751</v>
      </c>
      <c r="O80" s="2">
        <v>3096218</v>
      </c>
      <c r="P80" s="2">
        <v>3247915</v>
      </c>
      <c r="Q80" s="2">
        <v>3545735</v>
      </c>
      <c r="R80" s="2">
        <v>3728878</v>
      </c>
    </row>
    <row r="81" spans="1:18" ht="12.75">
      <c r="A81" t="s">
        <v>58</v>
      </c>
      <c r="B81" s="2"/>
      <c r="C81" s="2"/>
      <c r="D81" s="2"/>
      <c r="E81" s="2"/>
      <c r="F81" s="2"/>
      <c r="G81" s="2"/>
      <c r="H81" s="2">
        <v>4512374</v>
      </c>
      <c r="I81" s="2">
        <v>5091357</v>
      </c>
      <c r="J81" s="2">
        <v>5659090</v>
      </c>
      <c r="K81" s="2">
        <v>6380911</v>
      </c>
      <c r="L81" s="2">
        <v>7220955</v>
      </c>
      <c r="M81" s="2">
        <v>7955405</v>
      </c>
      <c r="N81" s="2">
        <v>8566260</v>
      </c>
      <c r="O81" s="2">
        <v>9022872</v>
      </c>
      <c r="P81" s="2">
        <v>9539319</v>
      </c>
      <c r="Q81" s="2">
        <v>10375605</v>
      </c>
      <c r="R81" s="2">
        <v>10944483</v>
      </c>
    </row>
    <row r="82" spans="1:18" ht="12.75">
      <c r="A82" t="s">
        <v>59</v>
      </c>
      <c r="B82" s="2"/>
      <c r="C82" s="2"/>
      <c r="D82" s="2"/>
      <c r="E82" s="2"/>
      <c r="F82" s="2"/>
      <c r="G82" s="2"/>
      <c r="H82" s="2">
        <v>736602</v>
      </c>
      <c r="I82" s="2">
        <v>813384</v>
      </c>
      <c r="J82" s="2">
        <v>883149</v>
      </c>
      <c r="K82" s="2">
        <v>993797</v>
      </c>
      <c r="L82" s="2">
        <v>1146316</v>
      </c>
      <c r="M82" s="2">
        <v>1240224</v>
      </c>
      <c r="N82" s="2">
        <v>1317497</v>
      </c>
      <c r="O82" s="2">
        <v>1357160</v>
      </c>
      <c r="P82" s="2">
        <v>1443641</v>
      </c>
      <c r="Q82" s="2">
        <v>1527247</v>
      </c>
      <c r="R82" s="2">
        <v>1593470</v>
      </c>
    </row>
    <row r="83" spans="1:18" ht="12.75">
      <c r="A83" t="s">
        <v>60</v>
      </c>
      <c r="B83" s="2"/>
      <c r="C83" s="2"/>
      <c r="D83" s="2"/>
      <c r="E83" s="2"/>
      <c r="F83" s="2"/>
      <c r="G83" s="2"/>
      <c r="H83" s="2">
        <v>481739</v>
      </c>
      <c r="I83" s="2">
        <v>568427</v>
      </c>
      <c r="J83" s="2">
        <v>611433</v>
      </c>
      <c r="K83" s="2">
        <v>710849</v>
      </c>
      <c r="L83" s="2">
        <v>761449</v>
      </c>
      <c r="M83" s="2">
        <v>836644</v>
      </c>
      <c r="N83" s="2">
        <v>891059</v>
      </c>
      <c r="O83" s="2">
        <v>915657</v>
      </c>
      <c r="P83" s="2">
        <v>972043</v>
      </c>
      <c r="Q83" s="2">
        <v>1056962</v>
      </c>
      <c r="R83" s="2">
        <v>1106398</v>
      </c>
    </row>
    <row r="84" spans="1:18" ht="12.75">
      <c r="A84" t="s">
        <v>61</v>
      </c>
      <c r="B84" s="2"/>
      <c r="C84" s="2"/>
      <c r="D84" s="2"/>
      <c r="E84" s="2"/>
      <c r="F84" s="2"/>
      <c r="G84" s="2"/>
      <c r="H84" s="2">
        <v>2072241</v>
      </c>
      <c r="I84" s="2">
        <v>2218758</v>
      </c>
      <c r="J84" s="2">
        <v>2414632</v>
      </c>
      <c r="K84" s="2">
        <v>2721625</v>
      </c>
      <c r="L84" s="2">
        <v>2991936</v>
      </c>
      <c r="M84" s="2">
        <v>3249293</v>
      </c>
      <c r="N84" s="2">
        <v>3422556</v>
      </c>
      <c r="O84" s="2">
        <v>3564974</v>
      </c>
      <c r="P84" s="2">
        <v>3750239</v>
      </c>
      <c r="Q84" s="2">
        <v>4029819</v>
      </c>
      <c r="R84" s="2">
        <v>4175328</v>
      </c>
    </row>
    <row r="85" spans="1:18" ht="12.75">
      <c r="A85" t="s">
        <v>62</v>
      </c>
      <c r="B85" s="2"/>
      <c r="C85" s="2"/>
      <c r="D85" s="2"/>
      <c r="E85" s="2"/>
      <c r="F85" s="2"/>
      <c r="G85" s="2"/>
      <c r="H85" s="2">
        <v>235365</v>
      </c>
      <c r="I85" s="2">
        <v>248928</v>
      </c>
      <c r="J85" s="2">
        <v>277784</v>
      </c>
      <c r="K85" s="2">
        <v>309462</v>
      </c>
      <c r="L85" s="2">
        <v>345200</v>
      </c>
      <c r="M85" s="2">
        <v>381021</v>
      </c>
      <c r="N85" s="2">
        <v>408404</v>
      </c>
      <c r="O85" s="2">
        <v>425196</v>
      </c>
      <c r="P85" s="2">
        <v>452192</v>
      </c>
      <c r="Q85" s="2">
        <v>481603</v>
      </c>
      <c r="R85" s="2">
        <v>503228</v>
      </c>
    </row>
    <row r="86" spans="1:18" ht="12.75">
      <c r="A86" t="s">
        <v>44</v>
      </c>
      <c r="B86" s="2"/>
      <c r="C86" s="2"/>
      <c r="D86" s="2"/>
      <c r="E86" s="2"/>
      <c r="F86" s="2"/>
      <c r="G86" s="2"/>
      <c r="H86" s="2">
        <v>84469</v>
      </c>
      <c r="I86" s="2">
        <v>93200</v>
      </c>
      <c r="J86" s="2">
        <v>103827</v>
      </c>
      <c r="K86" s="2">
        <v>113096</v>
      </c>
      <c r="L86" s="2">
        <v>125379</v>
      </c>
      <c r="M86" s="2">
        <v>140620</v>
      </c>
      <c r="N86" s="2">
        <v>148504</v>
      </c>
      <c r="O86" s="2">
        <v>160663</v>
      </c>
      <c r="P86" s="2">
        <v>168125</v>
      </c>
      <c r="Q86" s="2">
        <v>195193</v>
      </c>
      <c r="R86" s="2">
        <v>201192</v>
      </c>
    </row>
    <row r="87" spans="1:18" ht="12.75">
      <c r="A87" t="s">
        <v>68</v>
      </c>
      <c r="B87" s="2"/>
      <c r="C87" s="2"/>
      <c r="D87" s="2"/>
      <c r="E87" s="2"/>
      <c r="F87" s="2"/>
      <c r="G87" s="2"/>
      <c r="H87" s="2">
        <v>34530</v>
      </c>
      <c r="I87" s="2">
        <v>37636</v>
      </c>
      <c r="J87" s="2">
        <v>38523</v>
      </c>
      <c r="K87" s="2">
        <v>44442</v>
      </c>
      <c r="L87" s="2">
        <v>46202</v>
      </c>
      <c r="M87" s="2">
        <v>50583</v>
      </c>
      <c r="N87" s="2">
        <v>58388</v>
      </c>
      <c r="O87" s="2">
        <v>64775</v>
      </c>
      <c r="P87" s="2">
        <v>67885</v>
      </c>
      <c r="Q87" s="2">
        <v>71337</v>
      </c>
      <c r="R87" s="2">
        <v>73231</v>
      </c>
    </row>
    <row r="88" spans="1:18" ht="12.75">
      <c r="A88" t="s">
        <v>147</v>
      </c>
      <c r="B88" s="2"/>
      <c r="C88" s="2"/>
      <c r="D88" s="2"/>
      <c r="E88" s="2"/>
      <c r="F88" s="2"/>
      <c r="G88" s="2"/>
      <c r="H88" s="2">
        <v>29506288</v>
      </c>
      <c r="I88" s="2">
        <v>33013278</v>
      </c>
      <c r="J88" s="2">
        <v>36875242</v>
      </c>
      <c r="K88" s="2">
        <v>41282631</v>
      </c>
      <c r="L88" s="2">
        <v>46058391</v>
      </c>
      <c r="M88" s="2">
        <v>50490851</v>
      </c>
      <c r="N88" s="2">
        <v>53974202</v>
      </c>
      <c r="O88" s="2">
        <v>56498017</v>
      </c>
      <c r="P88" s="2">
        <v>59753236</v>
      </c>
      <c r="Q88" s="2">
        <v>64459409</v>
      </c>
      <c r="R88" s="2">
        <v>67684334</v>
      </c>
    </row>
    <row r="89" spans="1:18" ht="12.75">
      <c r="A89" t="s">
        <v>69</v>
      </c>
      <c r="B89" s="2"/>
      <c r="C89" s="2"/>
      <c r="D89" s="2"/>
      <c r="E89" s="2"/>
      <c r="F89" s="2"/>
      <c r="G89" s="2"/>
      <c r="H89" s="2">
        <f>H88-H87</f>
        <v>29471758</v>
      </c>
      <c r="I89" s="2">
        <f aca="true" t="shared" si="2" ref="I89:R89">I88-I87</f>
        <v>32975642</v>
      </c>
      <c r="J89" s="2">
        <f t="shared" si="2"/>
        <v>36836719</v>
      </c>
      <c r="K89" s="2">
        <f t="shared" si="2"/>
        <v>41238189</v>
      </c>
      <c r="L89" s="2">
        <f t="shared" si="2"/>
        <v>46012189</v>
      </c>
      <c r="M89" s="2">
        <f t="shared" si="2"/>
        <v>50440268</v>
      </c>
      <c r="N89" s="2">
        <f t="shared" si="2"/>
        <v>53915814</v>
      </c>
      <c r="O89" s="2">
        <f t="shared" si="2"/>
        <v>56433242</v>
      </c>
      <c r="P89" s="2">
        <f t="shared" si="2"/>
        <v>59685351</v>
      </c>
      <c r="Q89" s="2">
        <f t="shared" si="2"/>
        <v>64388072</v>
      </c>
      <c r="R89" s="2">
        <f t="shared" si="2"/>
        <v>67611103</v>
      </c>
    </row>
    <row r="93" ht="12.75">
      <c r="B93" s="4" t="s">
        <v>150</v>
      </c>
    </row>
    <row r="94" ht="12.75">
      <c r="B94" t="s">
        <v>207</v>
      </c>
    </row>
    <row r="96" spans="16:18" ht="12.75">
      <c r="P96" s="1" t="s">
        <v>138</v>
      </c>
      <c r="Q96" s="1" t="s">
        <v>138</v>
      </c>
      <c r="R96" s="1" t="s">
        <v>139</v>
      </c>
    </row>
    <row r="97" spans="2:18" ht="12.75">
      <c r="B97" s="1">
        <v>1980</v>
      </c>
      <c r="C97" s="1">
        <v>1981</v>
      </c>
      <c r="D97" s="1">
        <v>1982</v>
      </c>
      <c r="E97" s="1">
        <v>1983</v>
      </c>
      <c r="F97" s="1">
        <v>1984</v>
      </c>
      <c r="G97" s="1">
        <v>1985</v>
      </c>
      <c r="H97" s="1">
        <v>1986</v>
      </c>
      <c r="I97" s="1">
        <v>1987</v>
      </c>
      <c r="J97" s="1">
        <v>1988</v>
      </c>
      <c r="K97" s="1">
        <v>1989</v>
      </c>
      <c r="L97" s="1">
        <v>1990</v>
      </c>
      <c r="M97" s="1">
        <v>1991</v>
      </c>
      <c r="N97" s="1">
        <v>1992</v>
      </c>
      <c r="O97" s="1">
        <v>1993</v>
      </c>
      <c r="P97" s="1">
        <v>1994</v>
      </c>
      <c r="Q97" s="1">
        <v>1995</v>
      </c>
      <c r="R97" s="1">
        <v>1996</v>
      </c>
    </row>
    <row r="98" spans="1:18" ht="12.75">
      <c r="A98" t="s">
        <v>46</v>
      </c>
      <c r="B98" s="2"/>
      <c r="C98" s="2"/>
      <c r="D98" s="2"/>
      <c r="E98" s="2"/>
      <c r="F98" s="2"/>
      <c r="G98" s="2"/>
      <c r="H98" s="2">
        <v>1575.7</v>
      </c>
      <c r="I98" s="2">
        <v>1660.2</v>
      </c>
      <c r="J98" s="2">
        <v>1737.1</v>
      </c>
      <c r="K98" s="2">
        <v>1811.9</v>
      </c>
      <c r="L98" s="2">
        <v>1887.6</v>
      </c>
      <c r="M98" s="2">
        <v>1901.8</v>
      </c>
      <c r="N98" s="2">
        <v>1855.3</v>
      </c>
      <c r="O98" s="2">
        <v>1788.7</v>
      </c>
      <c r="P98" s="2">
        <v>1782.3</v>
      </c>
      <c r="Q98" s="2">
        <v>1807.7</v>
      </c>
      <c r="R98" s="2">
        <v>1831.5</v>
      </c>
    </row>
    <row r="99" spans="1:18" ht="12.75">
      <c r="A99" t="s">
        <v>47</v>
      </c>
      <c r="B99" s="2"/>
      <c r="C99" s="2"/>
      <c r="D99" s="2"/>
      <c r="E99" s="2"/>
      <c r="F99" s="2"/>
      <c r="G99" s="2"/>
      <c r="H99" s="2">
        <v>384.7</v>
      </c>
      <c r="I99" s="2">
        <v>406.2</v>
      </c>
      <c r="J99" s="2">
        <v>414.6</v>
      </c>
      <c r="K99" s="2">
        <v>427.4</v>
      </c>
      <c r="L99" s="2">
        <v>442.7</v>
      </c>
      <c r="M99" s="2">
        <v>452.8</v>
      </c>
      <c r="N99" s="2">
        <v>441</v>
      </c>
      <c r="O99" s="2">
        <v>426.8</v>
      </c>
      <c r="P99" s="2">
        <v>420.8</v>
      </c>
      <c r="Q99" s="2">
        <v>420.8</v>
      </c>
      <c r="R99" s="2">
        <v>424.6</v>
      </c>
    </row>
    <row r="100" spans="1:18" ht="12.75">
      <c r="A100" t="s">
        <v>48</v>
      </c>
      <c r="B100" s="2"/>
      <c r="C100" s="2"/>
      <c r="D100" s="2"/>
      <c r="E100" s="2"/>
      <c r="F100" s="2"/>
      <c r="G100" s="2"/>
      <c r="H100" s="2">
        <v>359.2</v>
      </c>
      <c r="I100" s="2">
        <v>368.5</v>
      </c>
      <c r="J100" s="2">
        <v>363.8</v>
      </c>
      <c r="K100" s="2">
        <v>368.6</v>
      </c>
      <c r="L100" s="2">
        <v>378.9</v>
      </c>
      <c r="M100" s="2">
        <v>382.8</v>
      </c>
      <c r="N100" s="2">
        <v>378.8</v>
      </c>
      <c r="O100" s="2">
        <v>365.6</v>
      </c>
      <c r="P100" s="2">
        <v>353.4</v>
      </c>
      <c r="Q100" s="2">
        <v>346.3</v>
      </c>
      <c r="R100" s="2">
        <v>348.4</v>
      </c>
    </row>
    <row r="101" spans="1:18" ht="12.75">
      <c r="A101" t="s">
        <v>49</v>
      </c>
      <c r="B101" s="2"/>
      <c r="C101" s="2"/>
      <c r="D101" s="2"/>
      <c r="E101" s="2"/>
      <c r="F101" s="2"/>
      <c r="G101" s="2"/>
      <c r="H101" s="2">
        <v>226.8</v>
      </c>
      <c r="I101" s="2">
        <v>224.8</v>
      </c>
      <c r="J101" s="2">
        <v>246.2</v>
      </c>
      <c r="K101" s="2">
        <v>255</v>
      </c>
      <c r="L101" s="2">
        <v>264.7</v>
      </c>
      <c r="M101" s="2">
        <v>265.7</v>
      </c>
      <c r="N101" s="2">
        <v>258.7</v>
      </c>
      <c r="O101" s="2">
        <v>253.2</v>
      </c>
      <c r="P101" s="2">
        <v>257.3</v>
      </c>
      <c r="Q101" s="2">
        <v>273.9</v>
      </c>
      <c r="R101" s="2">
        <v>277.2</v>
      </c>
    </row>
    <row r="102" spans="1:18" ht="12.75">
      <c r="A102" t="s">
        <v>50</v>
      </c>
      <c r="B102" s="2"/>
      <c r="C102" s="2"/>
      <c r="D102" s="2"/>
      <c r="E102" s="2"/>
      <c r="F102" s="2"/>
      <c r="G102" s="2"/>
      <c r="H102" s="2">
        <v>373.8</v>
      </c>
      <c r="I102" s="2">
        <v>395.1</v>
      </c>
      <c r="J102" s="2">
        <v>414</v>
      </c>
      <c r="K102" s="2">
        <v>424.5</v>
      </c>
      <c r="L102" s="2">
        <v>444.5</v>
      </c>
      <c r="M102" s="2">
        <v>441.7</v>
      </c>
      <c r="N102" s="2">
        <v>441.8</v>
      </c>
      <c r="O102" s="2">
        <v>440.7</v>
      </c>
      <c r="P102" s="2">
        <v>451.5</v>
      </c>
      <c r="Q102" s="2">
        <v>472</v>
      </c>
      <c r="R102" s="2">
        <v>490.8</v>
      </c>
    </row>
    <row r="103" spans="1:18" ht="12.75">
      <c r="A103" t="s">
        <v>51</v>
      </c>
      <c r="B103" s="2"/>
      <c r="C103" s="2"/>
      <c r="D103" s="2"/>
      <c r="E103" s="2"/>
      <c r="F103" s="2"/>
      <c r="G103" s="2"/>
      <c r="H103" s="2">
        <v>161.8</v>
      </c>
      <c r="I103" s="2">
        <v>164.1</v>
      </c>
      <c r="J103" s="2">
        <v>164.7</v>
      </c>
      <c r="K103" s="2">
        <v>173.9</v>
      </c>
      <c r="L103" s="2">
        <v>176.8</v>
      </c>
      <c r="M103" s="2">
        <v>174.1</v>
      </c>
      <c r="N103" s="2">
        <v>172.1</v>
      </c>
      <c r="O103" s="2">
        <v>169.3</v>
      </c>
      <c r="P103" s="2">
        <v>165.8</v>
      </c>
      <c r="Q103" s="2">
        <v>166.7</v>
      </c>
      <c r="R103" s="2">
        <v>164.2</v>
      </c>
    </row>
    <row r="104" spans="1:18" ht="12.75">
      <c r="A104" t="s">
        <v>52</v>
      </c>
      <c r="B104" s="2"/>
      <c r="C104" s="2"/>
      <c r="D104" s="2"/>
      <c r="E104" s="2"/>
      <c r="F104" s="2"/>
      <c r="G104" s="2"/>
      <c r="H104" s="2">
        <v>793</v>
      </c>
      <c r="I104" s="2">
        <v>840.3</v>
      </c>
      <c r="J104" s="2">
        <v>856.6</v>
      </c>
      <c r="K104" s="2">
        <v>868.9</v>
      </c>
      <c r="L104" s="2">
        <v>881.7</v>
      </c>
      <c r="M104" s="2">
        <v>881.9</v>
      </c>
      <c r="N104" s="2">
        <v>862.6</v>
      </c>
      <c r="O104" s="2">
        <v>835.3</v>
      </c>
      <c r="P104" s="2">
        <v>821.1</v>
      </c>
      <c r="Q104" s="2">
        <v>825.3</v>
      </c>
      <c r="R104" s="2">
        <v>830.9</v>
      </c>
    </row>
    <row r="105" spans="1:18" ht="12.75">
      <c r="A105" t="s">
        <v>53</v>
      </c>
      <c r="B105" s="2"/>
      <c r="C105" s="2"/>
      <c r="D105" s="2"/>
      <c r="E105" s="2"/>
      <c r="F105" s="2"/>
      <c r="G105" s="2"/>
      <c r="H105" s="2">
        <v>473.2</v>
      </c>
      <c r="I105" s="2">
        <v>482.7</v>
      </c>
      <c r="J105" s="2">
        <v>494.2</v>
      </c>
      <c r="K105" s="2">
        <v>498.1</v>
      </c>
      <c r="L105" s="2">
        <v>516.3</v>
      </c>
      <c r="M105" s="2">
        <v>518</v>
      </c>
      <c r="N105" s="2">
        <v>519.3</v>
      </c>
      <c r="O105" s="2">
        <v>502.2</v>
      </c>
      <c r="P105" s="2">
        <v>490.9</v>
      </c>
      <c r="Q105" s="2">
        <v>493.8</v>
      </c>
      <c r="R105" s="2">
        <v>512.5</v>
      </c>
    </row>
    <row r="106" spans="1:18" ht="12.75">
      <c r="A106" t="s">
        <v>54</v>
      </c>
      <c r="B106" s="2"/>
      <c r="C106" s="2"/>
      <c r="D106" s="2"/>
      <c r="E106" s="2"/>
      <c r="F106" s="2"/>
      <c r="G106" s="2"/>
      <c r="H106" s="2">
        <v>1835.7</v>
      </c>
      <c r="I106" s="2">
        <v>1941.6</v>
      </c>
      <c r="J106" s="2">
        <v>2025.3</v>
      </c>
      <c r="K106" s="2">
        <v>2123.4</v>
      </c>
      <c r="L106" s="2">
        <v>2214.3</v>
      </c>
      <c r="M106" s="2">
        <v>2246.9</v>
      </c>
      <c r="N106" s="2">
        <v>2227.5</v>
      </c>
      <c r="O106" s="2">
        <v>2161.9</v>
      </c>
      <c r="P106" s="2">
        <v>2178.8</v>
      </c>
      <c r="Q106" s="2">
        <v>2241.1</v>
      </c>
      <c r="R106" s="2">
        <v>2254.7</v>
      </c>
    </row>
    <row r="107" spans="1:18" ht="12.75">
      <c r="A107" t="s">
        <v>55</v>
      </c>
      <c r="B107" s="2"/>
      <c r="C107" s="2"/>
      <c r="D107" s="2"/>
      <c r="E107" s="2"/>
      <c r="F107" s="2"/>
      <c r="G107" s="2"/>
      <c r="H107" s="2">
        <v>1120.9</v>
      </c>
      <c r="I107" s="2">
        <v>1202.6</v>
      </c>
      <c r="J107" s="2">
        <v>1239.1</v>
      </c>
      <c r="K107" s="2">
        <v>1284.6</v>
      </c>
      <c r="L107" s="2">
        <v>1340.7</v>
      </c>
      <c r="M107" s="2">
        <v>1354.6</v>
      </c>
      <c r="N107" s="2">
        <v>1334.1</v>
      </c>
      <c r="O107" s="2">
        <v>1273.8</v>
      </c>
      <c r="P107" s="2">
        <v>1280.5</v>
      </c>
      <c r="Q107" s="2">
        <v>1320</v>
      </c>
      <c r="R107" s="2">
        <v>1358.3</v>
      </c>
    </row>
    <row r="108" spans="1:18" ht="12.75">
      <c r="A108" t="s">
        <v>56</v>
      </c>
      <c r="B108" s="2"/>
      <c r="C108" s="2"/>
      <c r="D108" s="2"/>
      <c r="E108" s="2"/>
      <c r="F108" s="2"/>
      <c r="G108" s="2"/>
      <c r="H108" s="2">
        <v>268.1</v>
      </c>
      <c r="I108" s="2">
        <v>290.7</v>
      </c>
      <c r="J108" s="2">
        <v>293.1</v>
      </c>
      <c r="K108" s="2">
        <v>301.2</v>
      </c>
      <c r="L108" s="2">
        <v>309.4</v>
      </c>
      <c r="M108" s="2">
        <v>302.6</v>
      </c>
      <c r="N108" s="2">
        <v>298</v>
      </c>
      <c r="O108" s="2">
        <v>289.2</v>
      </c>
      <c r="P108" s="2">
        <v>284.1</v>
      </c>
      <c r="Q108" s="2">
        <v>283.5</v>
      </c>
      <c r="R108" s="2">
        <v>285.3</v>
      </c>
    </row>
    <row r="109" spans="1:18" ht="12.75">
      <c r="A109" t="s">
        <v>57</v>
      </c>
      <c r="B109" s="2"/>
      <c r="C109" s="2"/>
      <c r="D109" s="2"/>
      <c r="E109" s="2"/>
      <c r="F109" s="2"/>
      <c r="G109" s="2"/>
      <c r="H109" s="2">
        <v>995.1</v>
      </c>
      <c r="I109" s="2">
        <v>1020.6</v>
      </c>
      <c r="J109" s="2">
        <v>1053.8</v>
      </c>
      <c r="K109" s="2">
        <v>1067</v>
      </c>
      <c r="L109" s="2">
        <v>1073.6</v>
      </c>
      <c r="M109" s="2">
        <v>1063.7</v>
      </c>
      <c r="N109" s="2">
        <v>1021.7</v>
      </c>
      <c r="O109" s="2">
        <v>990.7</v>
      </c>
      <c r="P109" s="2">
        <v>975.4</v>
      </c>
      <c r="Q109" s="2">
        <v>962.5</v>
      </c>
      <c r="R109" s="2">
        <v>970</v>
      </c>
    </row>
    <row r="110" spans="1:18" ht="12.75">
      <c r="A110" t="s">
        <v>58</v>
      </c>
      <c r="B110" s="2"/>
      <c r="C110" s="2"/>
      <c r="D110" s="2"/>
      <c r="E110" s="2"/>
      <c r="F110" s="2"/>
      <c r="G110" s="2"/>
      <c r="H110" s="2">
        <v>1474</v>
      </c>
      <c r="I110" s="2">
        <v>1527.6</v>
      </c>
      <c r="J110" s="2">
        <v>1575.9</v>
      </c>
      <c r="K110" s="2">
        <v>1639.3</v>
      </c>
      <c r="L110" s="2">
        <v>1728.6</v>
      </c>
      <c r="M110" s="2">
        <v>1773.8</v>
      </c>
      <c r="N110" s="2">
        <v>1778.4</v>
      </c>
      <c r="O110" s="2">
        <v>1751.1</v>
      </c>
      <c r="P110" s="2">
        <v>1724.4</v>
      </c>
      <c r="Q110" s="2">
        <v>1757.7</v>
      </c>
      <c r="R110" s="2">
        <v>1789.7</v>
      </c>
    </row>
    <row r="111" spans="1:18" ht="12.75">
      <c r="A111" t="s">
        <v>59</v>
      </c>
      <c r="B111" s="2"/>
      <c r="C111" s="2"/>
      <c r="D111" s="2"/>
      <c r="E111" s="2"/>
      <c r="F111" s="2"/>
      <c r="G111" s="2"/>
      <c r="H111" s="2">
        <v>278.2</v>
      </c>
      <c r="I111" s="2">
        <v>294.3</v>
      </c>
      <c r="J111" s="2">
        <v>313.1</v>
      </c>
      <c r="K111" s="2">
        <v>326.7</v>
      </c>
      <c r="L111" s="2">
        <v>339.1</v>
      </c>
      <c r="M111" s="2">
        <v>337.6</v>
      </c>
      <c r="N111" s="2">
        <v>333.5</v>
      </c>
      <c r="O111" s="2">
        <v>321.7</v>
      </c>
      <c r="P111" s="2">
        <v>325.3</v>
      </c>
      <c r="Q111" s="2">
        <v>326.1</v>
      </c>
      <c r="R111" s="2">
        <v>325</v>
      </c>
    </row>
    <row r="112" spans="1:18" ht="12.75">
      <c r="A112" t="s">
        <v>60</v>
      </c>
      <c r="B112" s="2"/>
      <c r="C112" s="2"/>
      <c r="D112" s="2"/>
      <c r="E112" s="2"/>
      <c r="F112" s="2"/>
      <c r="G112" s="2"/>
      <c r="H112" s="2">
        <v>175.5</v>
      </c>
      <c r="I112" s="2">
        <v>182</v>
      </c>
      <c r="J112" s="2">
        <v>186.9</v>
      </c>
      <c r="K112" s="2">
        <v>196.6</v>
      </c>
      <c r="L112" s="2">
        <v>201.2</v>
      </c>
      <c r="M112" s="2">
        <v>205.5</v>
      </c>
      <c r="N112" s="2">
        <v>198.8</v>
      </c>
      <c r="O112" s="2">
        <v>193.2</v>
      </c>
      <c r="P112" s="2">
        <v>192.3</v>
      </c>
      <c r="Q112" s="2">
        <v>200</v>
      </c>
      <c r="R112" s="2">
        <v>215.8</v>
      </c>
    </row>
    <row r="113" spans="1:18" ht="12.75">
      <c r="A113" t="s">
        <v>61</v>
      </c>
      <c r="B113" s="2"/>
      <c r="C113" s="2"/>
      <c r="D113" s="2"/>
      <c r="E113" s="2"/>
      <c r="F113" s="2"/>
      <c r="G113" s="2"/>
      <c r="H113" s="2">
        <v>673.9</v>
      </c>
      <c r="I113" s="2">
        <v>675.4</v>
      </c>
      <c r="J113" s="2">
        <v>687</v>
      </c>
      <c r="K113" s="2">
        <v>711.6</v>
      </c>
      <c r="L113" s="2">
        <v>734.4</v>
      </c>
      <c r="M113" s="2">
        <v>753.9</v>
      </c>
      <c r="N113" s="2">
        <v>733.9</v>
      </c>
      <c r="O113" s="2">
        <v>712.6</v>
      </c>
      <c r="P113" s="2">
        <v>706.8</v>
      </c>
      <c r="Q113" s="2">
        <v>718.1</v>
      </c>
      <c r="R113" s="2">
        <v>721.8</v>
      </c>
    </row>
    <row r="114" spans="1:18" ht="12.75">
      <c r="A114" t="s">
        <v>62</v>
      </c>
      <c r="B114" s="2"/>
      <c r="C114" s="2"/>
      <c r="D114" s="2"/>
      <c r="E114" s="2"/>
      <c r="F114" s="2"/>
      <c r="G114" s="2"/>
      <c r="H114" s="2">
        <v>93.8</v>
      </c>
      <c r="I114" s="2">
        <v>94.4</v>
      </c>
      <c r="J114" s="2">
        <v>97.8</v>
      </c>
      <c r="K114" s="2">
        <v>102.8</v>
      </c>
      <c r="L114" s="2">
        <v>100.9</v>
      </c>
      <c r="M114" s="2">
        <v>103.6</v>
      </c>
      <c r="N114" s="2">
        <v>100.6</v>
      </c>
      <c r="O114" s="2">
        <v>97.3</v>
      </c>
      <c r="P114" s="2">
        <v>97.3</v>
      </c>
      <c r="Q114" s="2">
        <v>97.6</v>
      </c>
      <c r="R114" s="2">
        <v>99.5</v>
      </c>
    </row>
    <row r="115" spans="1:18" ht="12.75">
      <c r="A115" t="s">
        <v>44</v>
      </c>
      <c r="B115" s="2"/>
      <c r="C115" s="2"/>
      <c r="D115" s="2"/>
      <c r="E115" s="2"/>
      <c r="F115" s="2"/>
      <c r="G115" s="2"/>
      <c r="H115" s="2">
        <v>28.1</v>
      </c>
      <c r="I115" s="2">
        <v>30.2</v>
      </c>
      <c r="J115" s="2">
        <v>34.8</v>
      </c>
      <c r="K115" s="2">
        <v>35.8</v>
      </c>
      <c r="L115" s="2">
        <v>35.7</v>
      </c>
      <c r="M115" s="2">
        <v>34.5</v>
      </c>
      <c r="N115" s="2">
        <v>34.9</v>
      </c>
      <c r="O115" s="2">
        <v>35.2</v>
      </c>
      <c r="P115" s="2">
        <v>35.7</v>
      </c>
      <c r="Q115" s="2">
        <v>37.3</v>
      </c>
      <c r="R115" s="2">
        <v>37.4</v>
      </c>
    </row>
    <row r="116" spans="1:18" ht="12.75">
      <c r="A116" t="s">
        <v>68</v>
      </c>
      <c r="B116" s="2"/>
      <c r="C116" s="2"/>
      <c r="D116" s="2"/>
      <c r="E116" s="2"/>
      <c r="F116" s="2"/>
      <c r="G116" s="2"/>
      <c r="H116" s="2">
        <v>6.599999999998545</v>
      </c>
      <c r="I116" s="2">
        <v>6.400000000001455</v>
      </c>
      <c r="J116" s="2">
        <v>7.000000000001819</v>
      </c>
      <c r="K116" s="2">
        <v>6.999999999998181</v>
      </c>
      <c r="L116" s="2">
        <v>6.899999999997817</v>
      </c>
      <c r="M116" s="2">
        <v>7</v>
      </c>
      <c r="N116" s="2">
        <v>7</v>
      </c>
      <c r="O116" s="2">
        <v>7.299999999997453</v>
      </c>
      <c r="P116" s="2">
        <v>7.500000000001819</v>
      </c>
      <c r="Q116" s="2">
        <v>7.799999999999272</v>
      </c>
      <c r="R116" s="2">
        <v>8.000000000003638</v>
      </c>
    </row>
    <row r="117" spans="1:18" ht="12.75">
      <c r="A117" t="s">
        <v>147</v>
      </c>
      <c r="B117" s="2"/>
      <c r="C117" s="2"/>
      <c r="D117" s="2"/>
      <c r="E117" s="2"/>
      <c r="F117" s="2"/>
      <c r="G117" s="2"/>
      <c r="H117" s="2">
        <v>11298.1</v>
      </c>
      <c r="I117" s="2">
        <v>11807.7</v>
      </c>
      <c r="J117" s="2">
        <v>12205</v>
      </c>
      <c r="K117" s="2">
        <v>12624.3</v>
      </c>
      <c r="L117" s="2">
        <v>13078</v>
      </c>
      <c r="M117" s="2">
        <v>13202.5</v>
      </c>
      <c r="N117" s="2">
        <v>12998</v>
      </c>
      <c r="O117" s="2">
        <v>12615.8</v>
      </c>
      <c r="P117" s="2">
        <v>12551.2</v>
      </c>
      <c r="Q117" s="2">
        <v>12758.2</v>
      </c>
      <c r="R117" s="2">
        <v>12945.6</v>
      </c>
    </row>
    <row r="118" spans="1:18" ht="12.75">
      <c r="A118" t="s">
        <v>69</v>
      </c>
      <c r="B118" s="2"/>
      <c r="C118" s="2"/>
      <c r="D118" s="2"/>
      <c r="E118" s="2"/>
      <c r="F118" s="2"/>
      <c r="G118" s="2"/>
      <c r="H118" s="2">
        <f>H117-H116</f>
        <v>11291.500000000002</v>
      </c>
      <c r="I118" s="2">
        <f aca="true" t="shared" si="3" ref="I118:Q118">I117-I116</f>
        <v>11801.3</v>
      </c>
      <c r="J118" s="2">
        <f t="shared" si="3"/>
        <v>12197.999999999998</v>
      </c>
      <c r="K118" s="2">
        <f t="shared" si="3"/>
        <v>12617.300000000001</v>
      </c>
      <c r="L118" s="2">
        <f t="shared" si="3"/>
        <v>13071.100000000002</v>
      </c>
      <c r="M118" s="2">
        <f t="shared" si="3"/>
        <v>13195.5</v>
      </c>
      <c r="N118" s="2">
        <f t="shared" si="3"/>
        <v>12991</v>
      </c>
      <c r="O118" s="2">
        <f t="shared" si="3"/>
        <v>12608.500000000002</v>
      </c>
      <c r="P118" s="2">
        <f t="shared" si="3"/>
        <v>12543.699999999999</v>
      </c>
      <c r="Q118" s="2">
        <f t="shared" si="3"/>
        <v>12750.400000000001</v>
      </c>
      <c r="R118" s="2">
        <f>R117-R116</f>
        <v>12937.599999999997</v>
      </c>
    </row>
    <row r="123" ht="12.75">
      <c r="B123" s="4" t="s">
        <v>151</v>
      </c>
    </row>
    <row r="124" ht="12.75">
      <c r="B124" t="s">
        <v>207</v>
      </c>
    </row>
    <row r="126" spans="16:18" ht="12.75">
      <c r="P126" s="1" t="s">
        <v>138</v>
      </c>
      <c r="Q126" s="1" t="s">
        <v>138</v>
      </c>
      <c r="R126" s="1" t="s">
        <v>139</v>
      </c>
    </row>
    <row r="127" spans="2:18" ht="12.75">
      <c r="B127" s="1">
        <v>1980</v>
      </c>
      <c r="C127" s="1">
        <v>1981</v>
      </c>
      <c r="D127" s="1">
        <v>1982</v>
      </c>
      <c r="E127" s="1">
        <v>1983</v>
      </c>
      <c r="F127" s="1">
        <v>1984</v>
      </c>
      <c r="G127" s="1">
        <v>1985</v>
      </c>
      <c r="H127" s="1">
        <v>1986</v>
      </c>
      <c r="I127" s="1">
        <v>1987</v>
      </c>
      <c r="J127" s="1">
        <v>1988</v>
      </c>
      <c r="K127" s="1">
        <v>1989</v>
      </c>
      <c r="L127" s="1">
        <v>1990</v>
      </c>
      <c r="M127" s="1">
        <v>1991</v>
      </c>
      <c r="N127" s="1">
        <v>1992</v>
      </c>
      <c r="O127" s="1">
        <v>1993</v>
      </c>
      <c r="P127" s="1">
        <v>1994</v>
      </c>
      <c r="Q127" s="1">
        <v>1995</v>
      </c>
      <c r="R127" s="1">
        <v>1996</v>
      </c>
    </row>
    <row r="128" spans="1:18" ht="12.75">
      <c r="A128" t="s">
        <v>46</v>
      </c>
      <c r="B128" s="13"/>
      <c r="C128" s="2"/>
      <c r="D128" s="2"/>
      <c r="E128" s="2"/>
      <c r="F128" s="2"/>
      <c r="G128" s="2"/>
      <c r="H128" s="2">
        <v>6750.8</v>
      </c>
      <c r="I128" s="2">
        <v>6796.2</v>
      </c>
      <c r="J128" s="2">
        <v>6837.7</v>
      </c>
      <c r="K128" s="2">
        <v>6877.3</v>
      </c>
      <c r="L128" s="2">
        <v>6917.3</v>
      </c>
      <c r="M128" s="2">
        <v>6957.7</v>
      </c>
      <c r="N128" s="2">
        <v>6995.9</v>
      </c>
      <c r="O128" s="2">
        <v>7031.7</v>
      </c>
      <c r="P128" s="2">
        <v>7064.9</v>
      </c>
      <c r="Q128" s="2">
        <v>7096.5</v>
      </c>
      <c r="R128" s="2">
        <v>7128.2</v>
      </c>
    </row>
    <row r="129" spans="1:18" ht="12.75">
      <c r="A129" t="s">
        <v>47</v>
      </c>
      <c r="B129" s="14"/>
      <c r="C129" s="2"/>
      <c r="D129" s="2"/>
      <c r="E129" s="2"/>
      <c r="F129" s="2"/>
      <c r="G129" s="2"/>
      <c r="H129" s="2">
        <v>1200.5</v>
      </c>
      <c r="I129" s="2">
        <v>1198.5</v>
      </c>
      <c r="J129" s="2">
        <v>1196.2</v>
      </c>
      <c r="K129" s="2">
        <v>1193.8</v>
      </c>
      <c r="L129" s="2">
        <v>1191</v>
      </c>
      <c r="M129" s="2">
        <v>1188.9</v>
      </c>
      <c r="N129" s="2">
        <v>1187.8</v>
      </c>
      <c r="O129" s="2">
        <v>1186.4</v>
      </c>
      <c r="P129" s="2">
        <v>1184.5</v>
      </c>
      <c r="Q129" s="2">
        <v>1182.3</v>
      </c>
      <c r="R129" s="2">
        <v>1180.2</v>
      </c>
    </row>
    <row r="130" spans="1:18" ht="12.75">
      <c r="A130" t="s">
        <v>48</v>
      </c>
      <c r="B130" s="14"/>
      <c r="C130" s="2"/>
      <c r="D130" s="2"/>
      <c r="E130" s="2"/>
      <c r="F130" s="2"/>
      <c r="G130" s="2"/>
      <c r="H130" s="2">
        <v>1120</v>
      </c>
      <c r="I130" s="2">
        <v>1115.7</v>
      </c>
      <c r="J130" s="2">
        <v>1110.3</v>
      </c>
      <c r="K130" s="2">
        <v>1104.2</v>
      </c>
      <c r="L130" s="2">
        <v>1098.1</v>
      </c>
      <c r="M130" s="2">
        <v>1093.6</v>
      </c>
      <c r="N130" s="2">
        <v>1090.4</v>
      </c>
      <c r="O130" s="2">
        <v>1086.6</v>
      </c>
      <c r="P130" s="2">
        <v>1081.9</v>
      </c>
      <c r="Q130" s="2">
        <v>1076.5</v>
      </c>
      <c r="R130" s="2">
        <v>1071.3</v>
      </c>
    </row>
    <row r="131" spans="1:18" ht="12.75">
      <c r="A131" t="s">
        <v>49</v>
      </c>
      <c r="B131" s="14"/>
      <c r="C131" s="2"/>
      <c r="D131" s="2"/>
      <c r="E131" s="2"/>
      <c r="F131" s="2"/>
      <c r="G131" s="2"/>
      <c r="H131" s="2">
        <v>669.7</v>
      </c>
      <c r="I131" s="2">
        <v>676.4</v>
      </c>
      <c r="J131" s="2">
        <v>687.5</v>
      </c>
      <c r="K131" s="2">
        <v>700.1</v>
      </c>
      <c r="L131" s="2">
        <v>707.5</v>
      </c>
      <c r="M131" s="2">
        <v>711.6</v>
      </c>
      <c r="N131" s="2">
        <v>716</v>
      </c>
      <c r="O131" s="2">
        <v>718.9</v>
      </c>
      <c r="P131" s="2">
        <v>721.7</v>
      </c>
      <c r="Q131" s="2">
        <v>725.6</v>
      </c>
      <c r="R131" s="2">
        <v>729.5</v>
      </c>
    </row>
    <row r="132" spans="1:18" ht="12.75">
      <c r="A132" t="s">
        <v>50</v>
      </c>
      <c r="B132" s="14"/>
      <c r="C132" s="2"/>
      <c r="D132" s="2"/>
      <c r="E132" s="2"/>
      <c r="F132" s="2"/>
      <c r="G132" s="2"/>
      <c r="H132" s="2">
        <v>1432.7</v>
      </c>
      <c r="I132" s="2">
        <v>1446.5</v>
      </c>
      <c r="J132" s="2">
        <v>1463.9</v>
      </c>
      <c r="K132" s="2">
        <v>1480.1</v>
      </c>
      <c r="L132" s="2">
        <v>1490</v>
      </c>
      <c r="M132" s="2">
        <v>1498.7</v>
      </c>
      <c r="N132" s="2">
        <v>1510.4</v>
      </c>
      <c r="O132" s="2">
        <v>1522.3</v>
      </c>
      <c r="P132" s="2">
        <v>1535.3</v>
      </c>
      <c r="Q132" s="2">
        <v>1549.3</v>
      </c>
      <c r="R132" s="2">
        <v>1563.2</v>
      </c>
    </row>
    <row r="133" spans="1:18" ht="12.75">
      <c r="A133" t="s">
        <v>51</v>
      </c>
      <c r="B133" s="14"/>
      <c r="C133" s="2"/>
      <c r="D133" s="2"/>
      <c r="E133" s="2"/>
      <c r="F133" s="2"/>
      <c r="G133" s="2"/>
      <c r="H133" s="2">
        <v>525.8</v>
      </c>
      <c r="I133" s="2">
        <v>526.6</v>
      </c>
      <c r="J133" s="2">
        <v>527.1</v>
      </c>
      <c r="K133" s="2">
        <v>527.4</v>
      </c>
      <c r="L133" s="2">
        <v>527.6</v>
      </c>
      <c r="M133" s="2">
        <v>527.5</v>
      </c>
      <c r="N133" s="2">
        <v>527.2</v>
      </c>
      <c r="O133" s="2">
        <v>526.7</v>
      </c>
      <c r="P133" s="2">
        <v>526.6</v>
      </c>
      <c r="Q133" s="2">
        <v>526.6</v>
      </c>
      <c r="R133" s="2">
        <v>526.6</v>
      </c>
    </row>
    <row r="134" spans="1:18" ht="12.75">
      <c r="A134" t="s">
        <v>52</v>
      </c>
      <c r="B134" s="14"/>
      <c r="C134" s="2"/>
      <c r="D134" s="2"/>
      <c r="E134" s="2"/>
      <c r="F134" s="2"/>
      <c r="G134" s="2"/>
      <c r="H134" s="2">
        <v>2595.8</v>
      </c>
      <c r="I134" s="2">
        <v>2590.3</v>
      </c>
      <c r="J134" s="2">
        <v>2581.1</v>
      </c>
      <c r="K134" s="2">
        <v>2568.8</v>
      </c>
      <c r="L134" s="2">
        <v>2554.5</v>
      </c>
      <c r="M134" s="2">
        <v>2543.8</v>
      </c>
      <c r="N134" s="2">
        <v>2536.4</v>
      </c>
      <c r="O134" s="2">
        <v>2528.8</v>
      </c>
      <c r="P134" s="2">
        <v>2522</v>
      </c>
      <c r="Q134" s="2">
        <v>2515.9</v>
      </c>
      <c r="R134" s="2">
        <v>2509.8</v>
      </c>
    </row>
    <row r="135" spans="1:18" ht="12.75">
      <c r="A135" t="s">
        <v>53</v>
      </c>
      <c r="B135" s="14"/>
      <c r="C135" s="2"/>
      <c r="D135" s="2"/>
      <c r="E135" s="2"/>
      <c r="F135" s="2"/>
      <c r="G135" s="2"/>
      <c r="H135" s="2">
        <v>1669.5</v>
      </c>
      <c r="I135" s="2">
        <v>1668.3</v>
      </c>
      <c r="J135" s="2">
        <v>1665.1</v>
      </c>
      <c r="K135" s="2">
        <v>1661.1</v>
      </c>
      <c r="L135" s="2">
        <v>1658.9</v>
      </c>
      <c r="M135" s="2">
        <v>1661</v>
      </c>
      <c r="N135" s="2">
        <v>1666.5</v>
      </c>
      <c r="O135" s="2">
        <v>1672.9</v>
      </c>
      <c r="P135" s="2">
        <v>1679.6</v>
      </c>
      <c r="Q135" s="2">
        <v>1686.9</v>
      </c>
      <c r="R135" s="2">
        <v>1694</v>
      </c>
    </row>
    <row r="136" spans="1:18" ht="12.75">
      <c r="A136" t="s">
        <v>54</v>
      </c>
      <c r="B136" s="14"/>
      <c r="C136" s="2"/>
      <c r="D136" s="2"/>
      <c r="E136" s="2"/>
      <c r="F136" s="2"/>
      <c r="G136" s="2"/>
      <c r="H136" s="2">
        <v>6018.4</v>
      </c>
      <c r="I136" s="2">
        <v>6026.6</v>
      </c>
      <c r="J136" s="2">
        <v>6037.2</v>
      </c>
      <c r="K136" s="2">
        <v>6048.8</v>
      </c>
      <c r="L136" s="2">
        <v>6057.4</v>
      </c>
      <c r="M136" s="2">
        <v>6062.7</v>
      </c>
      <c r="N136" s="2">
        <v>6067.7</v>
      </c>
      <c r="O136" s="2">
        <v>6070.6</v>
      </c>
      <c r="P136" s="2">
        <v>6069.6</v>
      </c>
      <c r="Q136" s="2">
        <v>6067.4</v>
      </c>
      <c r="R136" s="2">
        <v>6065.5</v>
      </c>
    </row>
    <row r="137" spans="1:18" ht="12.75">
      <c r="A137" t="s">
        <v>55</v>
      </c>
      <c r="B137" s="14"/>
      <c r="C137" s="2"/>
      <c r="D137" s="2"/>
      <c r="E137" s="2"/>
      <c r="F137" s="2"/>
      <c r="G137" s="2"/>
      <c r="H137" s="2">
        <v>3775</v>
      </c>
      <c r="I137" s="2">
        <v>3791.3</v>
      </c>
      <c r="J137" s="2">
        <v>3808.9</v>
      </c>
      <c r="K137" s="2">
        <v>3828.7</v>
      </c>
      <c r="L137" s="2">
        <v>3848.2</v>
      </c>
      <c r="M137" s="2">
        <v>3863.2</v>
      </c>
      <c r="N137" s="2">
        <v>3874</v>
      </c>
      <c r="O137" s="2">
        <v>3883.7</v>
      </c>
      <c r="P137" s="2">
        <v>3893.3</v>
      </c>
      <c r="Q137" s="2">
        <v>3903.3</v>
      </c>
      <c r="R137" s="2">
        <v>3913.2</v>
      </c>
    </row>
    <row r="138" spans="1:18" ht="12.75">
      <c r="A138" t="s">
        <v>56</v>
      </c>
      <c r="B138" s="14"/>
      <c r="C138" s="2"/>
      <c r="D138" s="2"/>
      <c r="E138" s="2"/>
      <c r="F138" s="2"/>
      <c r="G138" s="2"/>
      <c r="H138" s="2">
        <v>1077.8</v>
      </c>
      <c r="I138" s="2">
        <v>1077.8</v>
      </c>
      <c r="J138" s="2">
        <v>1075.1</v>
      </c>
      <c r="K138" s="2">
        <v>1069.6</v>
      </c>
      <c r="L138" s="2">
        <v>1064.2</v>
      </c>
      <c r="M138" s="2">
        <v>1062.6</v>
      </c>
      <c r="N138" s="2">
        <v>1064.2</v>
      </c>
      <c r="O138" s="2">
        <v>1066.6</v>
      </c>
      <c r="P138" s="2">
        <v>1069.5</v>
      </c>
      <c r="Q138" s="2">
        <v>1072.4</v>
      </c>
      <c r="R138" s="2">
        <v>1075.3</v>
      </c>
    </row>
    <row r="139" spans="1:18" ht="12.75">
      <c r="A139" t="s">
        <v>57</v>
      </c>
      <c r="B139" s="14"/>
      <c r="C139" s="2"/>
      <c r="D139" s="2"/>
      <c r="E139" s="2"/>
      <c r="F139" s="2"/>
      <c r="G139" s="2"/>
      <c r="H139" s="2">
        <v>2790</v>
      </c>
      <c r="I139" s="2">
        <v>2777.7</v>
      </c>
      <c r="J139" s="2">
        <v>2764.4</v>
      </c>
      <c r="K139" s="2">
        <v>2751.2</v>
      </c>
      <c r="L139" s="2">
        <v>2739.4</v>
      </c>
      <c r="M139" s="2">
        <v>2733.2</v>
      </c>
      <c r="N139" s="2">
        <v>2732.3</v>
      </c>
      <c r="O139" s="2">
        <v>2731.7</v>
      </c>
      <c r="P139" s="2">
        <v>2729.7</v>
      </c>
      <c r="Q139" s="2">
        <v>2726.7</v>
      </c>
      <c r="R139" s="2">
        <v>2723.8</v>
      </c>
    </row>
    <row r="140" spans="1:18" ht="12.75">
      <c r="A140" t="s">
        <v>58</v>
      </c>
      <c r="B140" s="14"/>
      <c r="C140" s="2"/>
      <c r="D140" s="2"/>
      <c r="E140" s="2"/>
      <c r="F140" s="2"/>
      <c r="G140" s="2"/>
      <c r="H140" s="2">
        <v>4848.5</v>
      </c>
      <c r="I140" s="2">
        <v>4874</v>
      </c>
      <c r="J140" s="2">
        <v>4898.2</v>
      </c>
      <c r="K140" s="2">
        <v>4920.6</v>
      </c>
      <c r="L140" s="2">
        <v>4939.3</v>
      </c>
      <c r="M140" s="2">
        <v>4955.8</v>
      </c>
      <c r="N140" s="2">
        <v>4974.5</v>
      </c>
      <c r="O140" s="2">
        <v>4991.3</v>
      </c>
      <c r="P140" s="2">
        <v>5001.1</v>
      </c>
      <c r="Q140" s="2">
        <v>5008.5</v>
      </c>
      <c r="R140" s="2">
        <v>5016</v>
      </c>
    </row>
    <row r="141" spans="1:18" ht="12.75">
      <c r="A141" t="s">
        <v>59</v>
      </c>
      <c r="B141" s="14"/>
      <c r="C141" s="2"/>
      <c r="D141" s="2"/>
      <c r="E141" s="2"/>
      <c r="F141" s="2"/>
      <c r="G141" s="2"/>
      <c r="H141" s="2">
        <v>1011.1</v>
      </c>
      <c r="I141" s="2">
        <v>1018.9</v>
      </c>
      <c r="J141" s="2">
        <v>1026.4</v>
      </c>
      <c r="K141" s="2">
        <v>1034.2</v>
      </c>
      <c r="L141" s="2">
        <v>1041.8</v>
      </c>
      <c r="M141" s="2">
        <v>1049</v>
      </c>
      <c r="N141" s="2">
        <v>1056.6</v>
      </c>
      <c r="O141" s="2">
        <v>1063.9</v>
      </c>
      <c r="P141" s="2">
        <v>1070.8</v>
      </c>
      <c r="Q141" s="2">
        <v>1077.6</v>
      </c>
      <c r="R141" s="2">
        <v>1084.4</v>
      </c>
    </row>
    <row r="142" spans="1:18" ht="12.75">
      <c r="A142" t="s">
        <v>60</v>
      </c>
      <c r="B142" s="14"/>
      <c r="C142" s="2"/>
      <c r="D142" s="2"/>
      <c r="E142" s="2"/>
      <c r="F142" s="2"/>
      <c r="G142" s="2"/>
      <c r="H142" s="2">
        <v>518.5</v>
      </c>
      <c r="I142" s="2">
        <v>518.5</v>
      </c>
      <c r="J142" s="2">
        <v>518.5</v>
      </c>
      <c r="K142" s="2">
        <v>518.9</v>
      </c>
      <c r="L142" s="2">
        <v>519.3</v>
      </c>
      <c r="M142" s="2">
        <v>520.2</v>
      </c>
      <c r="N142" s="2">
        <v>521.7</v>
      </c>
      <c r="O142" s="2">
        <v>522.8</v>
      </c>
      <c r="P142" s="2">
        <v>524</v>
      </c>
      <c r="Q142" s="2">
        <v>525.3</v>
      </c>
      <c r="R142" s="2">
        <v>526.6</v>
      </c>
    </row>
    <row r="143" spans="1:18" ht="12.75">
      <c r="A143" t="s">
        <v>61</v>
      </c>
      <c r="B143" s="14"/>
      <c r="C143" s="2"/>
      <c r="D143" s="2"/>
      <c r="E143" s="2"/>
      <c r="F143" s="2"/>
      <c r="G143" s="2"/>
      <c r="H143" s="2">
        <v>2149</v>
      </c>
      <c r="I143" s="2">
        <v>2143.5</v>
      </c>
      <c r="J143" s="2">
        <v>2133.1</v>
      </c>
      <c r="K143" s="2">
        <v>2121</v>
      </c>
      <c r="L143" s="2">
        <v>2109.8</v>
      </c>
      <c r="M143" s="2">
        <v>2102.3</v>
      </c>
      <c r="N143" s="2">
        <v>2096.9</v>
      </c>
      <c r="O143" s="2">
        <v>2090.7</v>
      </c>
      <c r="P143" s="2">
        <v>2083.8</v>
      </c>
      <c r="Q143" s="2">
        <v>2076.4</v>
      </c>
      <c r="R143" s="2">
        <v>2069.2</v>
      </c>
    </row>
    <row r="144" spans="1:18" ht="12.75">
      <c r="A144" t="s">
        <v>62</v>
      </c>
      <c r="B144" s="14"/>
      <c r="C144" s="2"/>
      <c r="D144" s="2"/>
      <c r="E144" s="2"/>
      <c r="F144" s="2"/>
      <c r="G144" s="2"/>
      <c r="H144" s="2">
        <v>261.7</v>
      </c>
      <c r="I144" s="2">
        <v>262.2</v>
      </c>
      <c r="J144" s="2">
        <v>262.8</v>
      </c>
      <c r="K144" s="2">
        <v>263.1</v>
      </c>
      <c r="L144" s="2">
        <v>263.3</v>
      </c>
      <c r="M144" s="2">
        <v>263.3</v>
      </c>
      <c r="N144" s="2">
        <v>262.8</v>
      </c>
      <c r="O144" s="2">
        <v>262</v>
      </c>
      <c r="P144" s="2">
        <v>261.3</v>
      </c>
      <c r="Q144" s="2">
        <v>260.9</v>
      </c>
      <c r="R144" s="2">
        <v>260.5</v>
      </c>
    </row>
    <row r="145" spans="1:18" ht="12.75">
      <c r="A145" t="s">
        <v>44</v>
      </c>
      <c r="B145" s="14"/>
      <c r="C145" s="2"/>
      <c r="D145" s="2"/>
      <c r="E145" s="2"/>
      <c r="F145" s="2"/>
      <c r="G145" s="2"/>
      <c r="H145" s="2">
        <v>121.8</v>
      </c>
      <c r="I145" s="2">
        <v>122.6</v>
      </c>
      <c r="J145" s="2">
        <v>123.3</v>
      </c>
      <c r="K145" s="2">
        <v>123.6</v>
      </c>
      <c r="L145" s="2">
        <v>123.9</v>
      </c>
      <c r="M145" s="2">
        <v>124.8</v>
      </c>
      <c r="N145" s="2">
        <v>126.6</v>
      </c>
      <c r="O145" s="2">
        <v>128.5</v>
      </c>
      <c r="P145" s="2">
        <v>130.1</v>
      </c>
      <c r="Q145" s="2">
        <v>131.6</v>
      </c>
      <c r="R145" s="2">
        <v>133.2</v>
      </c>
    </row>
    <row r="146" spans="1:18" ht="12.75">
      <c r="A146" t="s">
        <v>147</v>
      </c>
      <c r="B146" s="15"/>
      <c r="C146" s="2"/>
      <c r="D146" s="2"/>
      <c r="E146" s="2"/>
      <c r="F146" s="2"/>
      <c r="G146" s="2"/>
      <c r="H146" s="2">
        <v>38536.5</v>
      </c>
      <c r="I146" s="2">
        <v>38631.7</v>
      </c>
      <c r="J146" s="2">
        <v>38716.8</v>
      </c>
      <c r="K146" s="2">
        <v>38792.4</v>
      </c>
      <c r="L146" s="2">
        <v>38851.3</v>
      </c>
      <c r="M146" s="2">
        <v>38919.9</v>
      </c>
      <c r="N146" s="2">
        <v>39007.9</v>
      </c>
      <c r="O146" s="2">
        <v>39086.1</v>
      </c>
      <c r="P146" s="2">
        <v>39149.5</v>
      </c>
      <c r="Q146" s="2">
        <v>39209.7</v>
      </c>
      <c r="R146" s="2">
        <v>39270.5</v>
      </c>
    </row>
    <row r="147" spans="2:18" ht="12.75"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51" ht="12.75">
      <c r="B151" s="4" t="s">
        <v>131</v>
      </c>
    </row>
    <row r="152" ht="12.75">
      <c r="B152" t="s">
        <v>67</v>
      </c>
    </row>
    <row r="153" ht="12.75">
      <c r="B153" t="s">
        <v>97</v>
      </c>
    </row>
    <row r="155" spans="10:11" ht="12.75">
      <c r="J155" s="1" t="s">
        <v>138</v>
      </c>
      <c r="K155" s="1" t="s">
        <v>139</v>
      </c>
    </row>
    <row r="156" spans="2:11" ht="12.75">
      <c r="B156" s="1">
        <v>1980</v>
      </c>
      <c r="C156" s="1">
        <v>1981</v>
      </c>
      <c r="D156" s="1">
        <v>1982</v>
      </c>
      <c r="E156" s="1">
        <v>1983</v>
      </c>
      <c r="F156" s="1">
        <v>1984</v>
      </c>
      <c r="G156" s="1">
        <v>1985</v>
      </c>
      <c r="H156" s="1">
        <v>1986</v>
      </c>
      <c r="I156" s="1">
        <v>1987</v>
      </c>
      <c r="J156" s="1">
        <v>1988</v>
      </c>
      <c r="K156" s="1">
        <v>1989</v>
      </c>
    </row>
    <row r="157" spans="1:11" ht="12.75">
      <c r="A157" t="s">
        <v>46</v>
      </c>
      <c r="B157" s="2">
        <v>1873287</v>
      </c>
      <c r="C157" s="2">
        <v>2092822</v>
      </c>
      <c r="D157" s="2">
        <v>2435172</v>
      </c>
      <c r="E157" s="2">
        <v>2795280</v>
      </c>
      <c r="F157" s="2">
        <v>3148797</v>
      </c>
      <c r="G157" s="2">
        <v>3583992</v>
      </c>
      <c r="H157" s="2">
        <v>4063544</v>
      </c>
      <c r="I157" s="2">
        <v>4548344</v>
      </c>
      <c r="J157" s="2">
        <v>4959794</v>
      </c>
      <c r="K157" s="2">
        <v>5686493</v>
      </c>
    </row>
    <row r="158" spans="1:11" ht="12.75">
      <c r="A158" t="s">
        <v>47</v>
      </c>
      <c r="B158" s="2">
        <v>500455</v>
      </c>
      <c r="C158" s="2">
        <v>544094</v>
      </c>
      <c r="D158" s="2">
        <v>633078</v>
      </c>
      <c r="E158" s="2">
        <v>746036</v>
      </c>
      <c r="F158" s="2">
        <v>853868</v>
      </c>
      <c r="G158" s="2">
        <v>919095</v>
      </c>
      <c r="H158" s="2">
        <v>1031796</v>
      </c>
      <c r="I158" s="2">
        <v>1130342</v>
      </c>
      <c r="J158" s="2">
        <v>1271539</v>
      </c>
      <c r="K158" s="2">
        <v>1420173</v>
      </c>
    </row>
    <row r="159" spans="1:11" ht="12.75">
      <c r="A159" t="s">
        <v>48</v>
      </c>
      <c r="B159" s="2">
        <v>417284</v>
      </c>
      <c r="C159" s="2">
        <v>467228</v>
      </c>
      <c r="D159" s="2">
        <v>556005</v>
      </c>
      <c r="E159" s="2">
        <v>611436</v>
      </c>
      <c r="F159" s="2">
        <v>680625</v>
      </c>
      <c r="G159" s="2">
        <v>772862</v>
      </c>
      <c r="H159" s="2">
        <v>861515</v>
      </c>
      <c r="I159" s="2">
        <v>902569</v>
      </c>
      <c r="J159" s="2">
        <v>974311</v>
      </c>
      <c r="K159" s="2">
        <v>1093131</v>
      </c>
    </row>
    <row r="160" spans="1:11" ht="12.75">
      <c r="A160" t="s">
        <v>49</v>
      </c>
      <c r="B160" s="2">
        <v>282766</v>
      </c>
      <c r="C160" s="2">
        <v>330993</v>
      </c>
      <c r="D160" s="2">
        <v>388905</v>
      </c>
      <c r="E160" s="2">
        <v>452296</v>
      </c>
      <c r="F160" s="2">
        <v>523016</v>
      </c>
      <c r="G160" s="2">
        <v>624055</v>
      </c>
      <c r="H160" s="2">
        <v>690624</v>
      </c>
      <c r="I160" s="2">
        <v>763675</v>
      </c>
      <c r="J160" s="2">
        <v>876135</v>
      </c>
      <c r="K160" s="2">
        <v>922556</v>
      </c>
    </row>
    <row r="161" spans="1:11" ht="12.75">
      <c r="A161" t="s">
        <v>50</v>
      </c>
      <c r="B161" s="2">
        <v>542264</v>
      </c>
      <c r="C161" s="2">
        <v>615668</v>
      </c>
      <c r="D161" s="2">
        <v>708643</v>
      </c>
      <c r="E161" s="2">
        <v>832849</v>
      </c>
      <c r="F161" s="2">
        <v>913544</v>
      </c>
      <c r="G161" s="2">
        <v>975578</v>
      </c>
      <c r="H161" s="2">
        <v>1146702</v>
      </c>
      <c r="I161" s="2">
        <v>1299532</v>
      </c>
      <c r="J161" s="2">
        <v>1439782</v>
      </c>
      <c r="K161" s="2">
        <v>1631378</v>
      </c>
    </row>
    <row r="162" spans="1:11" ht="12.75">
      <c r="A162" t="s">
        <v>51</v>
      </c>
      <c r="B162" s="2">
        <v>212345</v>
      </c>
      <c r="C162" s="2">
        <v>245415</v>
      </c>
      <c r="D162" s="2">
        <v>272794</v>
      </c>
      <c r="E162" s="2">
        <v>308639</v>
      </c>
      <c r="F162" s="2">
        <v>345296</v>
      </c>
      <c r="G162" s="2">
        <v>362373</v>
      </c>
      <c r="H162" s="2">
        <v>396965</v>
      </c>
      <c r="I162" s="2">
        <v>436542</v>
      </c>
      <c r="J162" s="2">
        <v>494294</v>
      </c>
      <c r="K162" s="2">
        <v>563291</v>
      </c>
    </row>
    <row r="163" spans="1:11" ht="12.75">
      <c r="A163" t="s">
        <v>52</v>
      </c>
      <c r="B163" s="2">
        <v>908992</v>
      </c>
      <c r="C163" s="2">
        <v>978570</v>
      </c>
      <c r="D163" s="2">
        <v>1173339</v>
      </c>
      <c r="E163" s="2">
        <v>1342609</v>
      </c>
      <c r="F163" s="2">
        <v>1533032</v>
      </c>
      <c r="G163" s="2">
        <v>1716641</v>
      </c>
      <c r="H163" s="2">
        <v>1903944</v>
      </c>
      <c r="I163" s="2">
        <v>2080877</v>
      </c>
      <c r="J163" s="2">
        <v>2263825</v>
      </c>
      <c r="K163" s="2">
        <v>2490149</v>
      </c>
    </row>
    <row r="164" spans="1:11" ht="12.75">
      <c r="A164" t="s">
        <v>53</v>
      </c>
      <c r="B164" s="2">
        <v>528009</v>
      </c>
      <c r="C164" s="2">
        <v>577896</v>
      </c>
      <c r="D164" s="2">
        <v>657990</v>
      </c>
      <c r="E164" s="2">
        <v>742420</v>
      </c>
      <c r="F164" s="2">
        <v>839437</v>
      </c>
      <c r="G164" s="2">
        <v>990066</v>
      </c>
      <c r="H164" s="2">
        <v>1086279</v>
      </c>
      <c r="I164" s="2">
        <v>1248534</v>
      </c>
      <c r="J164" s="2">
        <v>1397277</v>
      </c>
      <c r="K164" s="2">
        <v>1595526</v>
      </c>
    </row>
    <row r="165" spans="1:11" ht="12.75">
      <c r="A165" t="s">
        <v>54</v>
      </c>
      <c r="B165" s="2">
        <v>2773963</v>
      </c>
      <c r="C165" s="2">
        <v>3065519</v>
      </c>
      <c r="D165" s="2">
        <v>3450435</v>
      </c>
      <c r="E165" s="2">
        <v>3889392</v>
      </c>
      <c r="F165" s="2">
        <v>4438132</v>
      </c>
      <c r="G165" s="2">
        <v>4780395</v>
      </c>
      <c r="H165" s="2">
        <v>5535511</v>
      </c>
      <c r="I165" s="2">
        <v>6176124</v>
      </c>
      <c r="J165" s="2">
        <v>6968030</v>
      </c>
      <c r="K165" s="2">
        <v>7825270</v>
      </c>
    </row>
    <row r="166" spans="1:11" ht="12.75">
      <c r="A166" t="s">
        <v>55</v>
      </c>
      <c r="B166" s="2">
        <v>1450862</v>
      </c>
      <c r="C166" s="2">
        <v>1676796</v>
      </c>
      <c r="D166" s="2">
        <v>1864159</v>
      </c>
      <c r="E166" s="2">
        <v>2144093</v>
      </c>
      <c r="F166" s="2">
        <v>2446157</v>
      </c>
      <c r="G166" s="2">
        <v>2710046</v>
      </c>
      <c r="H166" s="2">
        <v>3017757</v>
      </c>
      <c r="I166" s="2">
        <v>3335112</v>
      </c>
      <c r="J166" s="2">
        <v>3680587</v>
      </c>
      <c r="K166" s="2">
        <v>4065953</v>
      </c>
    </row>
    <row r="167" spans="1:11" ht="12.75">
      <c r="A167" t="s">
        <v>56</v>
      </c>
      <c r="B167" s="2">
        <v>240306</v>
      </c>
      <c r="C167" s="2">
        <v>262501</v>
      </c>
      <c r="D167" s="2">
        <v>303610</v>
      </c>
      <c r="E167" s="2">
        <v>340329</v>
      </c>
      <c r="F167" s="2">
        <v>458644</v>
      </c>
      <c r="G167" s="2">
        <v>515425</v>
      </c>
      <c r="H167" s="2">
        <v>554141</v>
      </c>
      <c r="I167" s="2">
        <v>624193</v>
      </c>
      <c r="J167" s="2">
        <v>717240</v>
      </c>
      <c r="K167" s="2">
        <v>767561</v>
      </c>
    </row>
    <row r="168" spans="1:11" ht="12.75">
      <c r="A168" t="s">
        <v>57</v>
      </c>
      <c r="B168" s="2">
        <v>873722</v>
      </c>
      <c r="C168" s="2">
        <v>1004252</v>
      </c>
      <c r="D168" s="2">
        <v>1166694</v>
      </c>
      <c r="E168" s="2">
        <v>1290021</v>
      </c>
      <c r="F168" s="2">
        <v>1460124</v>
      </c>
      <c r="G168" s="2">
        <v>1591103</v>
      </c>
      <c r="H168" s="2">
        <v>1788106</v>
      </c>
      <c r="I168" s="2">
        <v>1952536</v>
      </c>
      <c r="J168" s="2">
        <v>2152700</v>
      </c>
      <c r="K168" s="2">
        <v>2425521</v>
      </c>
    </row>
    <row r="169" spans="1:11" ht="12.75">
      <c r="A169" t="s">
        <v>58</v>
      </c>
      <c r="B169" s="2">
        <v>2128335</v>
      </c>
      <c r="C169" s="2">
        <v>2397570</v>
      </c>
      <c r="D169" s="2">
        <v>2793309</v>
      </c>
      <c r="E169" s="2">
        <v>3205180</v>
      </c>
      <c r="F169" s="2">
        <v>3574479</v>
      </c>
      <c r="G169" s="2">
        <v>3870642</v>
      </c>
      <c r="H169" s="2">
        <v>4609632</v>
      </c>
      <c r="I169" s="2">
        <v>5157636</v>
      </c>
      <c r="J169" s="2">
        <v>5810583</v>
      </c>
      <c r="K169" s="2">
        <v>6371598</v>
      </c>
    </row>
    <row r="170" spans="1:11" ht="12.75">
      <c r="A170" t="s">
        <v>59</v>
      </c>
      <c r="B170" s="2">
        <v>354602</v>
      </c>
      <c r="C170" s="2">
        <v>378853</v>
      </c>
      <c r="D170" s="2">
        <v>443034</v>
      </c>
      <c r="E170" s="2">
        <v>537983</v>
      </c>
      <c r="F170" s="2">
        <v>606175</v>
      </c>
      <c r="G170" s="2">
        <v>647860</v>
      </c>
      <c r="H170" s="2">
        <v>775743</v>
      </c>
      <c r="I170" s="2">
        <v>853160</v>
      </c>
      <c r="J170" s="2">
        <v>940905</v>
      </c>
      <c r="K170" s="2">
        <v>1080344</v>
      </c>
    </row>
    <row r="171" spans="1:11" ht="12.75">
      <c r="A171" t="s">
        <v>60</v>
      </c>
      <c r="B171" s="2">
        <v>256492</v>
      </c>
      <c r="C171" s="2">
        <v>293968</v>
      </c>
      <c r="D171" s="2">
        <v>325469</v>
      </c>
      <c r="E171" s="2">
        <v>361088</v>
      </c>
      <c r="F171" s="2">
        <v>402827</v>
      </c>
      <c r="G171" s="2">
        <v>437351</v>
      </c>
      <c r="H171" s="2">
        <v>489548</v>
      </c>
      <c r="I171" s="2">
        <v>568591</v>
      </c>
      <c r="J171" s="2">
        <v>620075</v>
      </c>
      <c r="K171" s="2">
        <v>717455</v>
      </c>
    </row>
    <row r="172" spans="1:11" ht="12.75">
      <c r="A172" t="s">
        <v>61</v>
      </c>
      <c r="B172" s="2">
        <v>1087283</v>
      </c>
      <c r="C172" s="2">
        <v>1239282</v>
      </c>
      <c r="D172" s="2">
        <v>1421627</v>
      </c>
      <c r="E172" s="2">
        <v>1586176</v>
      </c>
      <c r="F172" s="2">
        <v>1699575</v>
      </c>
      <c r="G172" s="2">
        <v>1899000</v>
      </c>
      <c r="H172" s="2">
        <v>2171900</v>
      </c>
      <c r="I172" s="2">
        <v>2334259</v>
      </c>
      <c r="J172" s="2">
        <v>2508499</v>
      </c>
      <c r="K172" s="2">
        <v>2852495</v>
      </c>
    </row>
    <row r="173" spans="1:11" ht="12.75">
      <c r="A173" t="s">
        <v>62</v>
      </c>
      <c r="B173" s="2">
        <v>126960</v>
      </c>
      <c r="C173" s="2">
        <v>163656</v>
      </c>
      <c r="D173" s="2">
        <v>191431</v>
      </c>
      <c r="E173" s="2">
        <v>216735</v>
      </c>
      <c r="F173" s="2">
        <v>244843</v>
      </c>
      <c r="G173" s="2">
        <v>263778</v>
      </c>
      <c r="H173" s="2">
        <v>284993</v>
      </c>
      <c r="I173" s="2">
        <v>289391</v>
      </c>
      <c r="J173" s="2">
        <v>318713</v>
      </c>
      <c r="K173" s="2">
        <v>352501</v>
      </c>
    </row>
    <row r="174" spans="1:11" ht="12.75">
      <c r="A174" t="s">
        <v>44</v>
      </c>
      <c r="B174" s="2">
        <v>39287</v>
      </c>
      <c r="C174" s="2">
        <v>44400</v>
      </c>
      <c r="D174" s="2">
        <v>52327</v>
      </c>
      <c r="E174" s="2">
        <v>60142</v>
      </c>
      <c r="F174" s="2">
        <v>69551</v>
      </c>
      <c r="G174" s="2">
        <v>79881</v>
      </c>
      <c r="H174" s="2">
        <v>83813</v>
      </c>
      <c r="I174" s="2">
        <v>92050</v>
      </c>
      <c r="J174" s="2">
        <v>102542</v>
      </c>
      <c r="K174" s="2">
        <v>110002</v>
      </c>
    </row>
    <row r="175" spans="1:11" ht="12.75">
      <c r="A175" t="s">
        <v>68</v>
      </c>
      <c r="B175" s="2">
        <v>12666</v>
      </c>
      <c r="C175" s="2">
        <v>16125</v>
      </c>
      <c r="D175" s="2">
        <v>17332</v>
      </c>
      <c r="E175" s="2">
        <v>21750</v>
      </c>
      <c r="F175" s="2">
        <v>24126</v>
      </c>
      <c r="G175" s="2">
        <v>33319</v>
      </c>
      <c r="H175" s="2">
        <v>34530</v>
      </c>
      <c r="I175" s="2">
        <v>37636</v>
      </c>
      <c r="J175" s="2">
        <v>38523</v>
      </c>
      <c r="K175" s="2">
        <v>44442</v>
      </c>
    </row>
    <row r="176" spans="1:11" ht="12.75">
      <c r="A176" t="s">
        <v>147</v>
      </c>
      <c r="B176" s="2">
        <v>14609880</v>
      </c>
      <c r="C176" s="2">
        <v>16395608</v>
      </c>
      <c r="D176" s="2">
        <v>18855353</v>
      </c>
      <c r="E176" s="2">
        <v>21484454</v>
      </c>
      <c r="F176" s="2">
        <v>24262248</v>
      </c>
      <c r="G176" s="2">
        <v>26773462</v>
      </c>
      <c r="H176" s="2">
        <v>30527043</v>
      </c>
      <c r="I176" s="2">
        <v>33831103</v>
      </c>
      <c r="J176" s="2">
        <v>37535354</v>
      </c>
      <c r="K176" s="2">
        <v>42015839</v>
      </c>
    </row>
    <row r="177" spans="1:11" ht="12.75">
      <c r="A177" t="s">
        <v>69</v>
      </c>
      <c r="B177" s="2">
        <f aca="true" t="shared" si="4" ref="B177:K177">B176-B175</f>
        <v>14597214</v>
      </c>
      <c r="C177" s="2">
        <f t="shared" si="4"/>
        <v>16379483</v>
      </c>
      <c r="D177" s="2">
        <f t="shared" si="4"/>
        <v>18838021</v>
      </c>
      <c r="E177" s="2">
        <f t="shared" si="4"/>
        <v>21462704</v>
      </c>
      <c r="F177" s="2">
        <f t="shared" si="4"/>
        <v>24238122</v>
      </c>
      <c r="G177" s="2">
        <f t="shared" si="4"/>
        <v>26740143</v>
      </c>
      <c r="H177" s="2">
        <f t="shared" si="4"/>
        <v>30492513</v>
      </c>
      <c r="I177" s="2">
        <f t="shared" si="4"/>
        <v>33793467</v>
      </c>
      <c r="J177" s="2">
        <f t="shared" si="4"/>
        <v>37496831</v>
      </c>
      <c r="K177" s="2">
        <f t="shared" si="4"/>
        <v>41971397</v>
      </c>
    </row>
    <row r="181" ht="12.75">
      <c r="B181" s="4" t="s">
        <v>150</v>
      </c>
    </row>
    <row r="182" ht="12.75">
      <c r="B182" t="s">
        <v>207</v>
      </c>
    </row>
    <row r="183" ht="12.75">
      <c r="B183" t="s">
        <v>97</v>
      </c>
    </row>
    <row r="185" spans="10:11" ht="12.75">
      <c r="J185" s="1" t="s">
        <v>138</v>
      </c>
      <c r="K185" s="1" t="s">
        <v>139</v>
      </c>
    </row>
    <row r="186" spans="2:11" ht="12.75">
      <c r="B186" s="1">
        <v>1980</v>
      </c>
      <c r="C186" s="1">
        <v>1981</v>
      </c>
      <c r="D186" s="1">
        <v>1982</v>
      </c>
      <c r="E186" s="1">
        <v>1983</v>
      </c>
      <c r="F186" s="1">
        <v>1984</v>
      </c>
      <c r="G186" s="1">
        <v>1985</v>
      </c>
      <c r="H186" s="1">
        <v>1986</v>
      </c>
      <c r="I186" s="1">
        <v>1987</v>
      </c>
      <c r="J186" s="1">
        <v>1988</v>
      </c>
      <c r="K186" s="1">
        <v>1989</v>
      </c>
    </row>
    <row r="187" spans="1:11" ht="12.75">
      <c r="A187" t="s">
        <v>46</v>
      </c>
      <c r="B187" s="2">
        <v>1600.4</v>
      </c>
      <c r="C187" s="2">
        <v>1565.4</v>
      </c>
      <c r="D187" s="2">
        <v>1572.2</v>
      </c>
      <c r="E187" s="2">
        <v>1548.1</v>
      </c>
      <c r="F187" s="2">
        <v>1486.4</v>
      </c>
      <c r="G187" s="2">
        <v>1539.5</v>
      </c>
      <c r="H187" s="2">
        <v>1575.7</v>
      </c>
      <c r="I187" s="2">
        <v>1660.2</v>
      </c>
      <c r="J187" s="2">
        <v>1739.2</v>
      </c>
      <c r="K187" s="2">
        <v>1820.9</v>
      </c>
    </row>
    <row r="188" spans="1:11" ht="12.75">
      <c r="A188" t="s">
        <v>47</v>
      </c>
      <c r="B188" s="2">
        <v>403.6</v>
      </c>
      <c r="C188" s="2">
        <v>388.9</v>
      </c>
      <c r="D188" s="2">
        <v>389.1</v>
      </c>
      <c r="E188" s="2">
        <v>385.6</v>
      </c>
      <c r="F188" s="2">
        <v>371</v>
      </c>
      <c r="G188" s="2">
        <v>374.6</v>
      </c>
      <c r="H188" s="2">
        <v>384.7</v>
      </c>
      <c r="I188" s="2">
        <v>406.2</v>
      </c>
      <c r="J188" s="2">
        <v>409.5</v>
      </c>
      <c r="K188" s="2">
        <v>424.7</v>
      </c>
    </row>
    <row r="189" spans="1:11" ht="12.75">
      <c r="A189" t="s">
        <v>48</v>
      </c>
      <c r="B189" s="2">
        <v>403.6</v>
      </c>
      <c r="C189" s="2">
        <v>389.2</v>
      </c>
      <c r="D189" s="2">
        <v>372</v>
      </c>
      <c r="E189" s="2">
        <v>371.9</v>
      </c>
      <c r="F189" s="2">
        <v>362.1</v>
      </c>
      <c r="G189" s="2">
        <v>366.1</v>
      </c>
      <c r="H189" s="2">
        <v>359.2</v>
      </c>
      <c r="I189" s="2">
        <v>368.5</v>
      </c>
      <c r="J189" s="2">
        <v>370</v>
      </c>
      <c r="K189" s="2">
        <v>370.3</v>
      </c>
    </row>
    <row r="190" spans="1:11" ht="12.75">
      <c r="A190" t="s">
        <v>49</v>
      </c>
      <c r="B190" s="2">
        <v>219.8</v>
      </c>
      <c r="C190" s="2">
        <v>216.4</v>
      </c>
      <c r="D190" s="2">
        <v>215.6</v>
      </c>
      <c r="E190" s="2">
        <v>215.1</v>
      </c>
      <c r="F190" s="2">
        <v>220.4</v>
      </c>
      <c r="G190" s="2">
        <v>227.2</v>
      </c>
      <c r="H190" s="2">
        <v>226.8</v>
      </c>
      <c r="I190" s="2">
        <v>224.8</v>
      </c>
      <c r="J190" s="2">
        <v>245.2</v>
      </c>
      <c r="K190" s="2">
        <v>258.1</v>
      </c>
    </row>
    <row r="191" spans="1:11" ht="12.75">
      <c r="A191" t="s">
        <v>50</v>
      </c>
      <c r="B191" s="2">
        <v>387.5</v>
      </c>
      <c r="C191" s="2">
        <v>376.5</v>
      </c>
      <c r="D191" s="2">
        <v>378</v>
      </c>
      <c r="E191" s="2">
        <v>380.7</v>
      </c>
      <c r="F191" s="2">
        <v>368.6</v>
      </c>
      <c r="G191" s="2">
        <v>358.1</v>
      </c>
      <c r="H191" s="2">
        <v>373.8</v>
      </c>
      <c r="I191" s="2">
        <v>395.1</v>
      </c>
      <c r="J191" s="2">
        <v>416.2</v>
      </c>
      <c r="K191" s="2">
        <v>437.5</v>
      </c>
    </row>
    <row r="192" spans="1:11" ht="12.75">
      <c r="A192" t="s">
        <v>51</v>
      </c>
      <c r="B192" s="2">
        <v>185.7</v>
      </c>
      <c r="C192" s="2">
        <v>181.3</v>
      </c>
      <c r="D192" s="2">
        <v>171.6</v>
      </c>
      <c r="E192" s="2">
        <v>170.3</v>
      </c>
      <c r="F192" s="2">
        <v>167.2</v>
      </c>
      <c r="G192" s="2">
        <v>164.9</v>
      </c>
      <c r="H192" s="2">
        <v>161.8</v>
      </c>
      <c r="I192" s="2">
        <v>164.1</v>
      </c>
      <c r="J192" s="2">
        <v>165.5</v>
      </c>
      <c r="K192" s="2">
        <v>172.2</v>
      </c>
    </row>
    <row r="193" spans="1:11" ht="12.75">
      <c r="A193" t="s">
        <v>52</v>
      </c>
      <c r="B193" s="2">
        <v>851.4</v>
      </c>
      <c r="C193" s="2">
        <v>843.5</v>
      </c>
      <c r="D193" s="2">
        <v>834</v>
      </c>
      <c r="E193" s="2">
        <v>826.3</v>
      </c>
      <c r="F193" s="2">
        <v>794.7</v>
      </c>
      <c r="G193" s="2">
        <v>791.3</v>
      </c>
      <c r="H193" s="2">
        <v>793</v>
      </c>
      <c r="I193" s="2">
        <v>840.3</v>
      </c>
      <c r="J193" s="2">
        <v>854.1</v>
      </c>
      <c r="K193" s="2">
        <v>861.8</v>
      </c>
    </row>
    <row r="194" spans="1:11" ht="12.75">
      <c r="A194" t="s">
        <v>53</v>
      </c>
      <c r="B194" s="2">
        <v>472.5</v>
      </c>
      <c r="C194" s="2">
        <v>462.1</v>
      </c>
      <c r="D194" s="2">
        <v>465.8</v>
      </c>
      <c r="E194" s="2">
        <v>460.2</v>
      </c>
      <c r="F194" s="2">
        <v>444.1</v>
      </c>
      <c r="G194" s="2">
        <v>467.6</v>
      </c>
      <c r="H194" s="2">
        <v>473.2</v>
      </c>
      <c r="I194" s="2">
        <v>482.7</v>
      </c>
      <c r="J194" s="2">
        <v>496</v>
      </c>
      <c r="K194" s="2">
        <v>509.3</v>
      </c>
    </row>
    <row r="195" spans="1:11" ht="12.75">
      <c r="A195" t="s">
        <v>54</v>
      </c>
      <c r="B195" s="2">
        <v>1995.1</v>
      </c>
      <c r="C195" s="2">
        <v>1930.9</v>
      </c>
      <c r="D195" s="2">
        <v>1852.6</v>
      </c>
      <c r="E195" s="2">
        <v>1846</v>
      </c>
      <c r="F195" s="2">
        <v>1815.9</v>
      </c>
      <c r="G195" s="2">
        <v>1808.4</v>
      </c>
      <c r="H195" s="2">
        <v>1835.7</v>
      </c>
      <c r="I195" s="2">
        <v>1941.6</v>
      </c>
      <c r="J195" s="2">
        <v>2021.3</v>
      </c>
      <c r="K195" s="2">
        <v>2109.7</v>
      </c>
    </row>
    <row r="196" spans="1:11" ht="12.75">
      <c r="A196" t="s">
        <v>55</v>
      </c>
      <c r="B196" s="2">
        <v>1131.2</v>
      </c>
      <c r="C196" s="2">
        <v>1107.4</v>
      </c>
      <c r="D196" s="2">
        <v>1071.6</v>
      </c>
      <c r="E196" s="2">
        <v>1073.8</v>
      </c>
      <c r="F196" s="2">
        <v>1066.4</v>
      </c>
      <c r="G196" s="2">
        <v>1094.2</v>
      </c>
      <c r="H196" s="2">
        <v>1120.9</v>
      </c>
      <c r="I196" s="2">
        <v>1202.6</v>
      </c>
      <c r="J196" s="2">
        <v>1240.3</v>
      </c>
      <c r="K196" s="2">
        <v>1286.1</v>
      </c>
    </row>
    <row r="197" spans="1:11" ht="12.75">
      <c r="A197" t="s">
        <v>56</v>
      </c>
      <c r="B197" s="2">
        <v>280.2</v>
      </c>
      <c r="C197" s="2">
        <v>271.9</v>
      </c>
      <c r="D197" s="2">
        <v>265.1</v>
      </c>
      <c r="E197" s="2">
        <v>270</v>
      </c>
      <c r="F197" s="2">
        <v>266.6</v>
      </c>
      <c r="G197" s="2">
        <v>267.7</v>
      </c>
      <c r="H197" s="2">
        <v>268.1</v>
      </c>
      <c r="I197" s="2">
        <v>290.7</v>
      </c>
      <c r="J197" s="2">
        <v>287.9</v>
      </c>
      <c r="K197" s="2">
        <v>297.5</v>
      </c>
    </row>
    <row r="198" spans="1:11" ht="12.75">
      <c r="A198" t="s">
        <v>57</v>
      </c>
      <c r="B198" s="2">
        <v>1067.1</v>
      </c>
      <c r="C198" s="2">
        <v>1038.3</v>
      </c>
      <c r="D198" s="2">
        <v>1040.7</v>
      </c>
      <c r="E198" s="2">
        <v>1042.4</v>
      </c>
      <c r="F198" s="2">
        <v>1038.7</v>
      </c>
      <c r="G198" s="2">
        <v>1032.2</v>
      </c>
      <c r="H198" s="2">
        <v>995.1</v>
      </c>
      <c r="I198" s="2">
        <v>1020.6</v>
      </c>
      <c r="J198" s="2">
        <v>1049.2</v>
      </c>
      <c r="K198" s="2">
        <v>1068.6</v>
      </c>
    </row>
    <row r="199" spans="1:11" ht="12.75">
      <c r="A199" t="s">
        <v>58</v>
      </c>
      <c r="B199" s="2">
        <v>1399.5</v>
      </c>
      <c r="C199" s="2">
        <v>1365.1</v>
      </c>
      <c r="D199" s="2">
        <v>1400.1</v>
      </c>
      <c r="E199" s="2">
        <v>1399.9</v>
      </c>
      <c r="F199" s="2">
        <v>1370.7</v>
      </c>
      <c r="G199" s="2">
        <v>1399.4</v>
      </c>
      <c r="H199" s="2">
        <v>1474</v>
      </c>
      <c r="I199" s="2">
        <v>1527.6</v>
      </c>
      <c r="J199" s="2">
        <v>1582.7</v>
      </c>
      <c r="K199" s="2">
        <v>1631.1</v>
      </c>
    </row>
    <row r="200" spans="1:11" ht="12.75">
      <c r="A200" t="s">
        <v>59</v>
      </c>
      <c r="B200" s="2">
        <v>275.4</v>
      </c>
      <c r="C200" s="2">
        <v>266.4</v>
      </c>
      <c r="D200" s="2">
        <v>265.5</v>
      </c>
      <c r="E200" s="2">
        <v>271</v>
      </c>
      <c r="F200" s="2">
        <v>275.9</v>
      </c>
      <c r="G200" s="2">
        <v>275.1</v>
      </c>
      <c r="H200" s="2">
        <v>278.2</v>
      </c>
      <c r="I200" s="2">
        <v>294.3</v>
      </c>
      <c r="J200" s="2">
        <v>309</v>
      </c>
      <c r="K200" s="2">
        <v>325.5</v>
      </c>
    </row>
    <row r="201" spans="1:11" ht="12.75">
      <c r="A201" t="s">
        <v>60</v>
      </c>
      <c r="B201" s="2">
        <v>183</v>
      </c>
      <c r="C201" s="2">
        <v>178.2</v>
      </c>
      <c r="D201" s="2">
        <v>176.1</v>
      </c>
      <c r="E201" s="2">
        <v>172.6</v>
      </c>
      <c r="F201" s="2">
        <v>169.4</v>
      </c>
      <c r="G201" s="2">
        <v>171.3</v>
      </c>
      <c r="H201" s="2">
        <v>175.5</v>
      </c>
      <c r="I201" s="2">
        <v>182</v>
      </c>
      <c r="J201" s="2">
        <v>185.1</v>
      </c>
      <c r="K201" s="2">
        <v>193.9</v>
      </c>
    </row>
    <row r="202" spans="1:11" ht="12.75">
      <c r="A202" t="s">
        <v>61</v>
      </c>
      <c r="B202" s="2">
        <v>727.1</v>
      </c>
      <c r="C202" s="2">
        <v>704.9</v>
      </c>
      <c r="D202" s="2">
        <v>705.9</v>
      </c>
      <c r="E202" s="2">
        <v>691</v>
      </c>
      <c r="F202" s="2">
        <v>672.8</v>
      </c>
      <c r="G202" s="2">
        <v>670.8</v>
      </c>
      <c r="H202" s="2">
        <v>673.9</v>
      </c>
      <c r="I202" s="2">
        <v>675.4</v>
      </c>
      <c r="J202" s="2">
        <v>695.4</v>
      </c>
      <c r="K202" s="2">
        <v>724.2</v>
      </c>
    </row>
    <row r="203" spans="1:11" ht="12.75">
      <c r="A203" t="s">
        <v>62</v>
      </c>
      <c r="B203" s="2">
        <v>92.1</v>
      </c>
      <c r="C203" s="2">
        <v>87.9</v>
      </c>
      <c r="D203" s="2">
        <v>91</v>
      </c>
      <c r="E203" s="2">
        <v>86.4</v>
      </c>
      <c r="F203" s="2">
        <v>83.7</v>
      </c>
      <c r="G203" s="2">
        <v>89.5</v>
      </c>
      <c r="H203" s="2">
        <v>93.8</v>
      </c>
      <c r="I203" s="2">
        <v>94.4</v>
      </c>
      <c r="J203" s="2">
        <v>97.3</v>
      </c>
      <c r="K203" s="2">
        <v>103.1</v>
      </c>
    </row>
    <row r="204" spans="1:11" ht="12.75">
      <c r="A204" t="s">
        <v>44</v>
      </c>
      <c r="B204" s="2">
        <v>28.2</v>
      </c>
      <c r="C204" s="2">
        <v>28.1</v>
      </c>
      <c r="D204" s="2">
        <v>28.7</v>
      </c>
      <c r="E204" s="2">
        <v>28.1</v>
      </c>
      <c r="F204" s="2">
        <v>28.7</v>
      </c>
      <c r="G204" s="2">
        <v>27.9</v>
      </c>
      <c r="H204" s="2">
        <v>28.1</v>
      </c>
      <c r="I204" s="2">
        <v>30.2</v>
      </c>
      <c r="J204" s="2">
        <v>34.1</v>
      </c>
      <c r="K204" s="2">
        <v>36.3</v>
      </c>
    </row>
    <row r="205" spans="1:11" ht="12.75">
      <c r="A205" t="s">
        <v>68</v>
      </c>
      <c r="B205" s="2">
        <v>4.4</v>
      </c>
      <c r="C205" s="2">
        <v>5.2</v>
      </c>
      <c r="D205" s="2">
        <v>4.9</v>
      </c>
      <c r="E205" s="2">
        <v>5.2</v>
      </c>
      <c r="F205" s="2">
        <v>5.2</v>
      </c>
      <c r="G205" s="2">
        <v>6.3</v>
      </c>
      <c r="H205" s="2">
        <v>6.6</v>
      </c>
      <c r="I205" s="2">
        <v>6.4</v>
      </c>
      <c r="J205" s="2">
        <v>7</v>
      </c>
      <c r="K205" s="2">
        <v>7.2</v>
      </c>
    </row>
    <row r="206" spans="1:11" ht="12.75">
      <c r="A206" t="s">
        <v>147</v>
      </c>
      <c r="B206" s="2">
        <v>11707.8</v>
      </c>
      <c r="C206" s="2">
        <v>11407.6</v>
      </c>
      <c r="D206" s="2">
        <v>11300.5</v>
      </c>
      <c r="E206" s="2">
        <v>11244.6</v>
      </c>
      <c r="F206" s="2">
        <v>11008.5</v>
      </c>
      <c r="G206" s="2">
        <v>11132.2</v>
      </c>
      <c r="H206" s="2">
        <v>11298.1</v>
      </c>
      <c r="I206" s="2">
        <v>11807.7</v>
      </c>
      <c r="J206" s="2">
        <v>12205</v>
      </c>
      <c r="K206" s="2">
        <v>12638</v>
      </c>
    </row>
    <row r="207" spans="1:11" ht="12.75">
      <c r="A207" t="s">
        <v>69</v>
      </c>
      <c r="B207" s="2">
        <f aca="true" t="shared" si="5" ref="B207:K207">B206-B205</f>
        <v>11703.4</v>
      </c>
      <c r="C207" s="2">
        <f t="shared" si="5"/>
        <v>11402.4</v>
      </c>
      <c r="D207" s="2">
        <f t="shared" si="5"/>
        <v>11295.6</v>
      </c>
      <c r="E207" s="2">
        <f t="shared" si="5"/>
        <v>11239.4</v>
      </c>
      <c r="F207" s="2">
        <f t="shared" si="5"/>
        <v>11003.3</v>
      </c>
      <c r="G207" s="2">
        <f t="shared" si="5"/>
        <v>11125.900000000001</v>
      </c>
      <c r="H207" s="2">
        <f t="shared" si="5"/>
        <v>11291.5</v>
      </c>
      <c r="I207" s="2">
        <f t="shared" si="5"/>
        <v>11801.300000000001</v>
      </c>
      <c r="J207" s="2">
        <f t="shared" si="5"/>
        <v>12198</v>
      </c>
      <c r="K207" s="2">
        <f t="shared" si="5"/>
        <v>12630.8</v>
      </c>
    </row>
    <row r="212" ht="12.75">
      <c r="B212" s="4" t="s">
        <v>151</v>
      </c>
    </row>
    <row r="213" ht="12.75">
      <c r="B213" t="s">
        <v>207</v>
      </c>
    </row>
    <row r="214" ht="12.75">
      <c r="B214" t="s">
        <v>97</v>
      </c>
    </row>
    <row r="216" spans="10:11" ht="12.75">
      <c r="J216" s="1" t="s">
        <v>138</v>
      </c>
      <c r="K216" s="1" t="s">
        <v>139</v>
      </c>
    </row>
    <row r="217" spans="2:11" ht="12.75">
      <c r="B217" s="1">
        <v>1980</v>
      </c>
      <c r="C217" s="1">
        <v>1981</v>
      </c>
      <c r="D217" s="1">
        <v>1982</v>
      </c>
      <c r="E217" s="1">
        <v>1983</v>
      </c>
      <c r="F217" s="1">
        <v>1984</v>
      </c>
      <c r="G217" s="1">
        <v>1985</v>
      </c>
      <c r="H217" s="1">
        <v>1986</v>
      </c>
      <c r="I217" s="1">
        <v>1987</v>
      </c>
      <c r="J217" s="1">
        <v>1988</v>
      </c>
      <c r="K217" s="1">
        <v>1989</v>
      </c>
    </row>
    <row r="218" spans="1:11" ht="12.75">
      <c r="A218" t="s">
        <v>46</v>
      </c>
      <c r="B218" s="8">
        <v>6396.7</v>
      </c>
      <c r="C218" s="8">
        <v>6465</v>
      </c>
      <c r="D218" s="8">
        <v>6537.4</v>
      </c>
      <c r="E218" s="8">
        <v>6604</v>
      </c>
      <c r="F218" s="8">
        <v>6666</v>
      </c>
      <c r="G218" s="8">
        <v>6723.8</v>
      </c>
      <c r="H218" s="8">
        <v>6773.2</v>
      </c>
      <c r="I218" s="8">
        <v>6813.9</v>
      </c>
      <c r="J218" s="8">
        <v>6851.2</v>
      </c>
      <c r="K218" s="8">
        <v>6886</v>
      </c>
    </row>
    <row r="219" spans="1:11" ht="12.75">
      <c r="A219" t="s">
        <v>47</v>
      </c>
      <c r="B219" s="8">
        <v>1198.5</v>
      </c>
      <c r="C219" s="8">
        <v>1199.8</v>
      </c>
      <c r="D219" s="8">
        <v>1205.8</v>
      </c>
      <c r="E219" s="8">
        <v>1211.1</v>
      </c>
      <c r="F219" s="8">
        <v>1215.6</v>
      </c>
      <c r="G219" s="8">
        <v>1219.6</v>
      </c>
      <c r="H219" s="8">
        <v>1221</v>
      </c>
      <c r="I219" s="8">
        <v>1219.7</v>
      </c>
      <c r="J219" s="8">
        <v>1217.7</v>
      </c>
      <c r="K219" s="8">
        <v>1215.2</v>
      </c>
    </row>
    <row r="220" spans="1:11" ht="12.75">
      <c r="A220" t="s">
        <v>48</v>
      </c>
      <c r="B220" s="8">
        <v>1131.8</v>
      </c>
      <c r="C220" s="8">
        <v>1130.5</v>
      </c>
      <c r="D220" s="8">
        <v>1133</v>
      </c>
      <c r="E220" s="8">
        <v>1134.8</v>
      </c>
      <c r="F220" s="8">
        <v>1135.9</v>
      </c>
      <c r="G220" s="8">
        <v>1136.5</v>
      </c>
      <c r="H220" s="8">
        <v>1135.9</v>
      </c>
      <c r="I220" s="8">
        <v>1134.2</v>
      </c>
      <c r="J220" s="8">
        <v>1131.8</v>
      </c>
      <c r="K220" s="8">
        <v>1129</v>
      </c>
    </row>
    <row r="221" spans="1:11" ht="12.75">
      <c r="A221" t="s">
        <v>49</v>
      </c>
      <c r="B221" s="8">
        <v>652.7</v>
      </c>
      <c r="C221" s="8">
        <v>657.6</v>
      </c>
      <c r="D221" s="8">
        <v>662.1</v>
      </c>
      <c r="E221" s="8">
        <v>666.2</v>
      </c>
      <c r="F221" s="8">
        <v>669.8</v>
      </c>
      <c r="G221" s="8">
        <v>673.3</v>
      </c>
      <c r="H221" s="8">
        <v>676</v>
      </c>
      <c r="I221" s="8">
        <v>677.8</v>
      </c>
      <c r="J221" s="8">
        <v>679.5</v>
      </c>
      <c r="K221" s="8">
        <v>680.9</v>
      </c>
    </row>
    <row r="222" spans="1:11" ht="12.75">
      <c r="A222" t="s">
        <v>50</v>
      </c>
      <c r="B222" s="8">
        <v>1355.1</v>
      </c>
      <c r="C222" s="8">
        <v>1373.3</v>
      </c>
      <c r="D222" s="8">
        <v>1390.4</v>
      </c>
      <c r="E222" s="8">
        <v>1406.4</v>
      </c>
      <c r="F222" s="8">
        <v>1421.3</v>
      </c>
      <c r="G222" s="8">
        <v>1435.4</v>
      </c>
      <c r="H222" s="8">
        <v>1447.5</v>
      </c>
      <c r="I222" s="8">
        <v>1457.7</v>
      </c>
      <c r="J222" s="8">
        <v>1467.1</v>
      </c>
      <c r="K222" s="8">
        <v>1476</v>
      </c>
    </row>
    <row r="223" spans="1:11" ht="12.75">
      <c r="A223" t="s">
        <v>51</v>
      </c>
      <c r="B223" s="8">
        <v>511.8</v>
      </c>
      <c r="C223" s="8">
        <v>514.2</v>
      </c>
      <c r="D223" s="8">
        <v>517.2</v>
      </c>
      <c r="E223" s="8">
        <v>519.9</v>
      </c>
      <c r="F223" s="8">
        <v>522.3</v>
      </c>
      <c r="G223" s="8">
        <v>524.3</v>
      </c>
      <c r="H223" s="8">
        <v>525.7</v>
      </c>
      <c r="I223" s="8">
        <v>526.4</v>
      </c>
      <c r="J223" s="8">
        <v>526.8</v>
      </c>
      <c r="K223" s="8">
        <v>527.1</v>
      </c>
    </row>
    <row r="224" spans="1:11" ht="12.75">
      <c r="A224" t="s">
        <v>52</v>
      </c>
      <c r="B224" s="8">
        <v>2583.1</v>
      </c>
      <c r="C224" s="8">
        <v>2589.1</v>
      </c>
      <c r="D224" s="8">
        <v>2602.1</v>
      </c>
      <c r="E224" s="8">
        <v>2613.2</v>
      </c>
      <c r="F224" s="8">
        <v>2622.6</v>
      </c>
      <c r="G224" s="8">
        <v>2630.8</v>
      </c>
      <c r="H224" s="8">
        <v>2634.9</v>
      </c>
      <c r="I224" s="8">
        <v>2634.5</v>
      </c>
      <c r="J224" s="8">
        <v>2632.5</v>
      </c>
      <c r="K224" s="8">
        <v>2629.5</v>
      </c>
    </row>
    <row r="225" spans="1:11" ht="12.75">
      <c r="A225" t="s">
        <v>53</v>
      </c>
      <c r="B225" s="8">
        <v>1645</v>
      </c>
      <c r="C225" s="8">
        <v>1654.5</v>
      </c>
      <c r="D225" s="8">
        <v>1667.4</v>
      </c>
      <c r="E225" s="8">
        <v>1679</v>
      </c>
      <c r="F225" s="8">
        <v>1689.4</v>
      </c>
      <c r="G225" s="8">
        <v>1698.8</v>
      </c>
      <c r="H225" s="8">
        <v>1705.2</v>
      </c>
      <c r="I225" s="8">
        <v>1708.4</v>
      </c>
      <c r="J225" s="8">
        <v>1710.8</v>
      </c>
      <c r="K225" s="8">
        <v>1712.4</v>
      </c>
    </row>
    <row r="226" spans="1:11" ht="12.75">
      <c r="A226" t="s">
        <v>54</v>
      </c>
      <c r="B226" s="8">
        <v>5953.2</v>
      </c>
      <c r="C226" s="8">
        <v>5953.9</v>
      </c>
      <c r="D226" s="8">
        <v>5962.9</v>
      </c>
      <c r="E226" s="8">
        <v>5968</v>
      </c>
      <c r="F226" s="8">
        <v>5969.4</v>
      </c>
      <c r="G226" s="8">
        <v>5968</v>
      </c>
      <c r="H226" s="8">
        <v>5973.6</v>
      </c>
      <c r="I226" s="8">
        <v>5985.6</v>
      </c>
      <c r="J226" s="8">
        <v>5994.7</v>
      </c>
      <c r="K226" s="8">
        <v>6001.8</v>
      </c>
    </row>
    <row r="227" spans="1:11" ht="12.75">
      <c r="A227" t="s">
        <v>55</v>
      </c>
      <c r="B227" s="8">
        <v>3635.6</v>
      </c>
      <c r="C227" s="8">
        <v>3655.4</v>
      </c>
      <c r="D227" s="8">
        <v>3680</v>
      </c>
      <c r="E227" s="8">
        <v>3702.1</v>
      </c>
      <c r="F227" s="8">
        <v>3721.6</v>
      </c>
      <c r="G227" s="8">
        <v>3739.2</v>
      </c>
      <c r="H227" s="8">
        <v>3753.1</v>
      </c>
      <c r="I227" s="8">
        <v>3763.6</v>
      </c>
      <c r="J227" s="8">
        <v>3772.4</v>
      </c>
      <c r="K227" s="8">
        <v>3780</v>
      </c>
    </row>
    <row r="228" spans="1:11" ht="12.75">
      <c r="A228" t="s">
        <v>56</v>
      </c>
      <c r="B228" s="8">
        <v>1062.1</v>
      </c>
      <c r="C228" s="8">
        <v>1070.3</v>
      </c>
      <c r="D228" s="8">
        <v>1082.1</v>
      </c>
      <c r="E228" s="8">
        <v>1093.1</v>
      </c>
      <c r="F228" s="8">
        <v>1103.2</v>
      </c>
      <c r="G228" s="8">
        <v>1112.7</v>
      </c>
      <c r="H228" s="8">
        <v>1119</v>
      </c>
      <c r="I228" s="8">
        <v>1122.1</v>
      </c>
      <c r="J228" s="8">
        <v>1124.4</v>
      </c>
      <c r="K228" s="8">
        <v>1126.4</v>
      </c>
    </row>
    <row r="229" spans="1:11" ht="12.75">
      <c r="A229" t="s">
        <v>57</v>
      </c>
      <c r="B229" s="8">
        <v>2807.5</v>
      </c>
      <c r="C229" s="8">
        <v>2812</v>
      </c>
      <c r="D229" s="8">
        <v>2815.9</v>
      </c>
      <c r="E229" s="8">
        <v>2818.1</v>
      </c>
      <c r="F229" s="8">
        <v>2818.6</v>
      </c>
      <c r="G229" s="8">
        <v>2818</v>
      </c>
      <c r="H229" s="8">
        <v>2817</v>
      </c>
      <c r="I229" s="8">
        <v>2815.3</v>
      </c>
      <c r="J229" s="8">
        <v>2812.4</v>
      </c>
      <c r="K229" s="8">
        <v>2808.6</v>
      </c>
    </row>
    <row r="230" spans="1:11" ht="12.75">
      <c r="A230" t="s">
        <v>58</v>
      </c>
      <c r="B230" s="8">
        <v>4674.5</v>
      </c>
      <c r="C230" s="8">
        <v>4693.4</v>
      </c>
      <c r="D230" s="8">
        <v>4719.5</v>
      </c>
      <c r="E230" s="8">
        <v>4742.2</v>
      </c>
      <c r="F230" s="8">
        <v>4761.9</v>
      </c>
      <c r="G230" s="8">
        <v>4779.3</v>
      </c>
      <c r="H230" s="8">
        <v>4799.2</v>
      </c>
      <c r="I230" s="8">
        <v>4821.5</v>
      </c>
      <c r="J230" s="8">
        <v>4841.5</v>
      </c>
      <c r="K230" s="8">
        <v>4860.1</v>
      </c>
    </row>
    <row r="231" spans="1:11" ht="12.75">
      <c r="A231" t="s">
        <v>59</v>
      </c>
      <c r="B231" s="8">
        <v>948.9</v>
      </c>
      <c r="C231" s="8">
        <v>958.9</v>
      </c>
      <c r="D231" s="8">
        <v>969.1</v>
      </c>
      <c r="E231" s="8">
        <v>978.6</v>
      </c>
      <c r="F231" s="8">
        <v>987.2</v>
      </c>
      <c r="G231" s="8">
        <v>995.2</v>
      </c>
      <c r="H231" s="8">
        <v>1002.5</v>
      </c>
      <c r="I231" s="8">
        <v>1009.1</v>
      </c>
      <c r="J231" s="8">
        <v>1015.3</v>
      </c>
      <c r="K231" s="8">
        <v>1021.1</v>
      </c>
    </row>
    <row r="232" spans="1:11" ht="12.75">
      <c r="A232" t="s">
        <v>60</v>
      </c>
      <c r="B232" s="8">
        <v>508.1</v>
      </c>
      <c r="C232" s="8">
        <v>510.1</v>
      </c>
      <c r="D232" s="8">
        <v>512.5</v>
      </c>
      <c r="E232" s="8">
        <v>514.6</v>
      </c>
      <c r="F232" s="8">
        <v>516.4</v>
      </c>
      <c r="G232" s="8">
        <v>518</v>
      </c>
      <c r="H232" s="8">
        <v>519.2</v>
      </c>
      <c r="I232" s="8">
        <v>520</v>
      </c>
      <c r="J232" s="8">
        <v>520.6</v>
      </c>
      <c r="K232" s="8">
        <v>521</v>
      </c>
    </row>
    <row r="233" spans="1:11" ht="12.75">
      <c r="A233" t="s">
        <v>61</v>
      </c>
      <c r="B233" s="8">
        <v>2142.6</v>
      </c>
      <c r="C233" s="8">
        <v>2138.9</v>
      </c>
      <c r="D233" s="8">
        <v>2136.5</v>
      </c>
      <c r="E233" s="8">
        <v>2132.4</v>
      </c>
      <c r="F233" s="8">
        <v>2126.9</v>
      </c>
      <c r="G233" s="8">
        <v>2120.4</v>
      </c>
      <c r="H233" s="8">
        <v>2119.2</v>
      </c>
      <c r="I233" s="8">
        <v>2123.1</v>
      </c>
      <c r="J233" s="8">
        <v>2125.8</v>
      </c>
      <c r="K233" s="8">
        <v>2127.8</v>
      </c>
    </row>
    <row r="234" spans="1:11" ht="12.75">
      <c r="A234" t="s">
        <v>62</v>
      </c>
      <c r="B234" s="8">
        <v>253.6</v>
      </c>
      <c r="C234" s="8">
        <v>255.1</v>
      </c>
      <c r="D234" s="8">
        <v>256.7</v>
      </c>
      <c r="E234" s="8">
        <v>258.1</v>
      </c>
      <c r="F234" s="8">
        <v>259.3</v>
      </c>
      <c r="G234" s="8">
        <v>260.5</v>
      </c>
      <c r="H234" s="8">
        <v>261.1</v>
      </c>
      <c r="I234" s="8">
        <v>261.2</v>
      </c>
      <c r="J234" s="8">
        <v>261.2</v>
      </c>
      <c r="K234" s="8">
        <v>261.1</v>
      </c>
    </row>
    <row r="235" spans="1:11" ht="12.75">
      <c r="A235" t="s">
        <v>44</v>
      </c>
      <c r="B235" s="8">
        <v>119</v>
      </c>
      <c r="C235" s="8">
        <v>118.9</v>
      </c>
      <c r="D235" s="8">
        <v>119.4</v>
      </c>
      <c r="E235" s="8">
        <v>119.9</v>
      </c>
      <c r="F235" s="8">
        <v>120.3</v>
      </c>
      <c r="G235" s="8">
        <v>120.5</v>
      </c>
      <c r="H235" s="8">
        <v>121.2</v>
      </c>
      <c r="I235" s="8">
        <v>122.3</v>
      </c>
      <c r="J235" s="8">
        <v>123.3</v>
      </c>
      <c r="K235" s="8">
        <v>124.3</v>
      </c>
    </row>
    <row r="236" spans="1:11" ht="12.75">
      <c r="A236" t="s">
        <v>147</v>
      </c>
      <c r="B236" s="8">
        <v>37579.8</v>
      </c>
      <c r="C236" s="8">
        <v>37750.9</v>
      </c>
      <c r="D236" s="8">
        <v>37970</v>
      </c>
      <c r="E236" s="8">
        <v>38161.7</v>
      </c>
      <c r="F236" s="8">
        <v>38327.7</v>
      </c>
      <c r="G236" s="8">
        <v>38474.3</v>
      </c>
      <c r="H236" s="8">
        <v>38604.5</v>
      </c>
      <c r="I236" s="8">
        <v>38716.4</v>
      </c>
      <c r="J236" s="8">
        <v>38809</v>
      </c>
      <c r="K236" s="8">
        <v>38888.3</v>
      </c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Z115"/>
  <sheetViews>
    <sheetView workbookViewId="0" topLeftCell="A1">
      <pane xSplit="13840" topLeftCell="U1" activePane="topLeft" state="split"/>
      <selection pane="topLeft" activeCell="B61" sqref="B61:Z86"/>
      <selection pane="topRight" activeCell="T6" sqref="T6:W57"/>
    </sheetView>
  </sheetViews>
  <sheetFormatPr defaultColWidth="11.00390625" defaultRowHeight="12.75"/>
  <cols>
    <col min="1" max="1" width="5.75390625" style="0" customWidth="1"/>
    <col min="2" max="2" width="14.875" style="0" customWidth="1"/>
    <col min="3" max="22" width="10.875" style="0" bestFit="1" customWidth="1"/>
    <col min="23" max="26" width="11.125" style="0" bestFit="1" customWidth="1"/>
  </cols>
  <sheetData>
    <row r="2" ht="12.75">
      <c r="B2" s="4" t="s">
        <v>28</v>
      </c>
    </row>
    <row r="3" ht="12.75">
      <c r="B3" t="s">
        <v>29</v>
      </c>
    </row>
    <row r="6" spans="3:26" ht="12.75">
      <c r="C6" s="1">
        <v>1980</v>
      </c>
      <c r="D6" s="1">
        <v>1981</v>
      </c>
      <c r="E6" s="1">
        <v>1982</v>
      </c>
      <c r="F6" s="1">
        <v>1983</v>
      </c>
      <c r="G6" s="1">
        <v>1984</v>
      </c>
      <c r="H6" s="1">
        <v>1985</v>
      </c>
      <c r="I6" s="1">
        <v>1986</v>
      </c>
      <c r="J6" s="1">
        <v>1987</v>
      </c>
      <c r="K6" s="1">
        <v>1988</v>
      </c>
      <c r="L6" s="1">
        <v>1989</v>
      </c>
      <c r="M6" s="1">
        <v>1990</v>
      </c>
      <c r="N6" s="1">
        <v>1991</v>
      </c>
      <c r="O6" s="1">
        <v>1992</v>
      </c>
      <c r="P6" s="1">
        <v>1993</v>
      </c>
      <c r="Q6" s="1">
        <v>1994</v>
      </c>
      <c r="R6" s="1">
        <v>1995</v>
      </c>
      <c r="S6" s="1">
        <f>R6+1</f>
        <v>1996</v>
      </c>
      <c r="T6" s="1">
        <f aca="true" t="shared" si="0" ref="T6:Z6">S6+1</f>
        <v>1997</v>
      </c>
      <c r="U6" s="1">
        <f t="shared" si="0"/>
        <v>1998</v>
      </c>
      <c r="V6" s="1">
        <f t="shared" si="0"/>
        <v>1999</v>
      </c>
      <c r="W6" s="1">
        <f t="shared" si="0"/>
        <v>2000</v>
      </c>
      <c r="X6" s="1">
        <f t="shared" si="0"/>
        <v>2001</v>
      </c>
      <c r="Y6" s="1">
        <f t="shared" si="0"/>
        <v>2002</v>
      </c>
      <c r="Z6" s="1">
        <f t="shared" si="0"/>
        <v>2003</v>
      </c>
    </row>
    <row r="7" spans="2:26" ht="12.75">
      <c r="B7" t="s">
        <v>46</v>
      </c>
      <c r="C7" s="2">
        <v>11788201</v>
      </c>
      <c r="D7" s="2">
        <v>13077871</v>
      </c>
      <c r="E7" s="2">
        <v>15278818</v>
      </c>
      <c r="F7" s="2">
        <v>17436356</v>
      </c>
      <c r="G7" s="2">
        <v>19517353</v>
      </c>
      <c r="H7" s="2">
        <v>22148636</v>
      </c>
      <c r="I7" s="2">
        <v>25129013</v>
      </c>
      <c r="J7" s="2">
        <v>28469875</v>
      </c>
      <c r="K7" s="2">
        <v>31644973</v>
      </c>
      <c r="L7" s="2">
        <v>34983316</v>
      </c>
      <c r="M7" s="2">
        <v>40361985</v>
      </c>
      <c r="N7" s="2">
        <v>44441648</v>
      </c>
      <c r="O7" s="2">
        <v>47143123</v>
      </c>
      <c r="P7" s="2">
        <v>49048034</v>
      </c>
      <c r="Q7" s="2">
        <v>52006786</v>
      </c>
      <c r="R7" s="2">
        <v>55533306</v>
      </c>
      <c r="S7" s="2">
        <v>58622677</v>
      </c>
      <c r="T7" s="2">
        <v>62030178</v>
      </c>
      <c r="U7" s="2">
        <v>65333058</v>
      </c>
      <c r="V7" s="2">
        <v>69255541</v>
      </c>
      <c r="W7" s="2">
        <v>75901373</v>
      </c>
      <c r="X7" s="2">
        <v>82177802</v>
      </c>
      <c r="Y7" s="2">
        <v>88640200</v>
      </c>
      <c r="Z7" s="2">
        <v>95685568</v>
      </c>
    </row>
    <row r="8" spans="2:26" ht="12.75">
      <c r="B8" t="s">
        <v>47</v>
      </c>
      <c r="C8" s="2">
        <v>3099181</v>
      </c>
      <c r="D8" s="2">
        <v>3349733</v>
      </c>
      <c r="E8" s="2">
        <v>3847613</v>
      </c>
      <c r="F8" s="2">
        <v>4481916</v>
      </c>
      <c r="G8" s="2">
        <v>5148585</v>
      </c>
      <c r="H8" s="2">
        <v>5626210</v>
      </c>
      <c r="I8" s="2">
        <v>6246984</v>
      </c>
      <c r="J8" s="2">
        <v>6957599</v>
      </c>
      <c r="K8" s="2">
        <v>7986385</v>
      </c>
      <c r="L8" s="2">
        <v>8796384</v>
      </c>
      <c r="M8" s="2">
        <v>9673007</v>
      </c>
      <c r="N8" s="2">
        <v>10679944</v>
      </c>
      <c r="O8" s="2">
        <v>11286534</v>
      </c>
      <c r="P8" s="2">
        <v>11826385</v>
      </c>
      <c r="Q8" s="2">
        <v>12534186</v>
      </c>
      <c r="R8" s="2">
        <v>13479422</v>
      </c>
      <c r="S8" s="2">
        <v>14276808</v>
      </c>
      <c r="T8" s="2">
        <v>15113487</v>
      </c>
      <c r="U8" s="2">
        <v>15720290</v>
      </c>
      <c r="V8" s="2">
        <v>16392443</v>
      </c>
      <c r="W8" s="2">
        <v>17721591</v>
      </c>
      <c r="X8" s="2">
        <v>18988201</v>
      </c>
      <c r="Y8" s="2">
        <v>20570739</v>
      </c>
      <c r="Z8" s="2">
        <v>21884673</v>
      </c>
    </row>
    <row r="9" spans="2:26" ht="12.75">
      <c r="B9" t="s">
        <v>48</v>
      </c>
      <c r="C9" s="2">
        <v>2650084</v>
      </c>
      <c r="D9" s="2">
        <v>2915379</v>
      </c>
      <c r="E9" s="2">
        <v>3421879</v>
      </c>
      <c r="F9" s="2">
        <v>3779913</v>
      </c>
      <c r="G9" s="2">
        <v>4227564</v>
      </c>
      <c r="H9" s="2">
        <v>4847856</v>
      </c>
      <c r="I9" s="2">
        <v>5303267</v>
      </c>
      <c r="J9" s="2">
        <v>5662004</v>
      </c>
      <c r="K9" s="2">
        <v>6397652</v>
      </c>
      <c r="L9" s="2">
        <v>7045668</v>
      </c>
      <c r="M9" s="2">
        <v>7517138</v>
      </c>
      <c r="N9" s="2">
        <v>8125621</v>
      </c>
      <c r="O9" s="2">
        <v>8657254</v>
      </c>
      <c r="P9" s="2">
        <v>9045163</v>
      </c>
      <c r="Q9" s="2">
        <v>9386517</v>
      </c>
      <c r="R9" s="2">
        <v>9980370</v>
      </c>
      <c r="S9" s="2">
        <v>10313763</v>
      </c>
      <c r="T9" s="2">
        <v>10601736</v>
      </c>
      <c r="U9" s="2">
        <v>11261167</v>
      </c>
      <c r="V9" s="2">
        <v>11520113</v>
      </c>
      <c r="W9" s="2">
        <v>12579575</v>
      </c>
      <c r="X9" s="2">
        <v>13572121</v>
      </c>
      <c r="Y9" s="2">
        <v>14402856</v>
      </c>
      <c r="Z9" s="2">
        <v>15153021</v>
      </c>
    </row>
    <row r="10" spans="2:26" ht="12.75">
      <c r="B10" t="s">
        <v>49</v>
      </c>
      <c r="C10" s="2">
        <v>1682945</v>
      </c>
      <c r="D10" s="2">
        <v>1936894</v>
      </c>
      <c r="E10" s="2">
        <v>2272499</v>
      </c>
      <c r="F10" s="2">
        <v>2619432</v>
      </c>
      <c r="G10" s="2">
        <v>3028540</v>
      </c>
      <c r="H10" s="2">
        <v>3638282</v>
      </c>
      <c r="I10" s="2">
        <v>4004209</v>
      </c>
      <c r="J10" s="2">
        <v>4516277</v>
      </c>
      <c r="K10" s="2">
        <v>5021417</v>
      </c>
      <c r="L10" s="2">
        <v>5535738</v>
      </c>
      <c r="M10" s="2">
        <v>6308887</v>
      </c>
      <c r="N10" s="2">
        <v>7034716</v>
      </c>
      <c r="O10" s="2">
        <v>7623121</v>
      </c>
      <c r="P10" s="2">
        <v>8057755</v>
      </c>
      <c r="Q10" s="2">
        <v>8679229</v>
      </c>
      <c r="R10" s="2">
        <v>9487648</v>
      </c>
      <c r="S10" s="2">
        <v>10124245</v>
      </c>
      <c r="T10" s="2">
        <v>11102173</v>
      </c>
      <c r="U10" s="2">
        <v>11986770</v>
      </c>
      <c r="V10" s="2">
        <v>13181715</v>
      </c>
      <c r="W10" s="2">
        <v>14583946</v>
      </c>
      <c r="X10" s="2">
        <v>15863836</v>
      </c>
      <c r="Y10" s="2">
        <v>16865589</v>
      </c>
      <c r="Z10" s="2">
        <v>17653931</v>
      </c>
    </row>
    <row r="11" spans="2:26" ht="12.75">
      <c r="B11" t="s">
        <v>50</v>
      </c>
      <c r="C11" s="2">
        <v>3472687</v>
      </c>
      <c r="D11" s="2">
        <v>3936306</v>
      </c>
      <c r="E11" s="2">
        <v>4518776</v>
      </c>
      <c r="F11" s="2">
        <v>5278390</v>
      </c>
      <c r="G11" s="2">
        <v>5700705</v>
      </c>
      <c r="H11" s="2">
        <v>6037419</v>
      </c>
      <c r="I11" s="2">
        <v>6906323</v>
      </c>
      <c r="J11" s="2">
        <v>7805336</v>
      </c>
      <c r="K11" s="2">
        <v>8888511</v>
      </c>
      <c r="L11" s="2">
        <v>9695436</v>
      </c>
      <c r="M11" s="2">
        <v>10614765</v>
      </c>
      <c r="N11" s="2">
        <v>11602155</v>
      </c>
      <c r="O11" s="2">
        <v>12773396</v>
      </c>
      <c r="P11" s="2">
        <v>13656652</v>
      </c>
      <c r="Q11" s="2">
        <v>14600015</v>
      </c>
      <c r="R11" s="2">
        <v>15740582</v>
      </c>
      <c r="S11" s="2">
        <v>16638390</v>
      </c>
      <c r="T11" s="2">
        <v>17751878</v>
      </c>
      <c r="U11" s="2">
        <v>19263193</v>
      </c>
      <c r="V11" s="2">
        <v>21290323</v>
      </c>
      <c r="W11" s="2">
        <v>22914951</v>
      </c>
      <c r="X11" s="2">
        <v>25149579</v>
      </c>
      <c r="Y11" s="2">
        <v>27098220</v>
      </c>
      <c r="Z11" s="2">
        <v>28902819</v>
      </c>
    </row>
    <row r="12" spans="2:26" ht="12.75">
      <c r="B12" t="s">
        <v>51</v>
      </c>
      <c r="C12" s="2">
        <v>1267457</v>
      </c>
      <c r="D12" s="2">
        <v>1465513</v>
      </c>
      <c r="E12" s="2">
        <v>1651820</v>
      </c>
      <c r="F12" s="2">
        <v>1857707</v>
      </c>
      <c r="G12" s="2">
        <v>2078126</v>
      </c>
      <c r="H12" s="2">
        <v>2209452</v>
      </c>
      <c r="I12" s="2">
        <v>2359189</v>
      </c>
      <c r="J12" s="2">
        <v>2642837</v>
      </c>
      <c r="K12" s="2">
        <v>3080231</v>
      </c>
      <c r="L12" s="2">
        <v>3519918</v>
      </c>
      <c r="M12" s="2">
        <v>3806951</v>
      </c>
      <c r="N12" s="2">
        <v>4080533</v>
      </c>
      <c r="O12" s="2">
        <v>4442837</v>
      </c>
      <c r="P12" s="2">
        <v>4565935</v>
      </c>
      <c r="Q12" s="2">
        <v>4835819</v>
      </c>
      <c r="R12" s="2">
        <v>5146003</v>
      </c>
      <c r="S12" s="2">
        <v>5366464</v>
      </c>
      <c r="T12" s="2">
        <v>5629737</v>
      </c>
      <c r="U12" s="2">
        <v>6031172</v>
      </c>
      <c r="V12" s="2">
        <v>6450151</v>
      </c>
      <c r="W12" s="2">
        <v>7042415</v>
      </c>
      <c r="X12" s="2">
        <v>7695799</v>
      </c>
      <c r="Y12" s="2">
        <v>8311221</v>
      </c>
      <c r="Z12" s="2">
        <v>8801035</v>
      </c>
    </row>
    <row r="13" spans="2:26" ht="12.75">
      <c r="B13" t="s">
        <v>52</v>
      </c>
      <c r="C13" s="2">
        <v>5793329</v>
      </c>
      <c r="D13" s="2">
        <v>6205223</v>
      </c>
      <c r="E13" s="2">
        <v>7439704</v>
      </c>
      <c r="F13" s="2">
        <v>8512861</v>
      </c>
      <c r="G13" s="2">
        <v>9754683</v>
      </c>
      <c r="H13" s="2">
        <v>10885272</v>
      </c>
      <c r="I13" s="2">
        <v>11788607</v>
      </c>
      <c r="J13" s="2">
        <v>13243880</v>
      </c>
      <c r="K13" s="2">
        <v>14634616</v>
      </c>
      <c r="L13" s="2">
        <v>15930117</v>
      </c>
      <c r="M13" s="2">
        <v>17364700</v>
      </c>
      <c r="N13" s="2">
        <v>18924687</v>
      </c>
      <c r="O13" s="2">
        <v>20135587</v>
      </c>
      <c r="P13" s="2">
        <v>21906287</v>
      </c>
      <c r="Q13" s="2">
        <v>22839201</v>
      </c>
      <c r="R13" s="2">
        <v>25236551</v>
      </c>
      <c r="S13" s="2">
        <v>26233229</v>
      </c>
      <c r="T13" s="2">
        <v>27025667</v>
      </c>
      <c r="U13" s="2">
        <v>28099873</v>
      </c>
      <c r="V13" s="2">
        <v>29612811</v>
      </c>
      <c r="W13" s="2">
        <v>31534878</v>
      </c>
      <c r="X13" s="2">
        <v>33731811</v>
      </c>
      <c r="Y13" s="2">
        <v>36110061</v>
      </c>
      <c r="Z13" s="2">
        <v>38218074</v>
      </c>
    </row>
    <row r="14" spans="2:26" ht="12.75">
      <c r="B14" t="s">
        <v>53</v>
      </c>
      <c r="C14" s="2">
        <v>3287636</v>
      </c>
      <c r="D14" s="2">
        <v>3541763</v>
      </c>
      <c r="E14" s="2">
        <v>4068878</v>
      </c>
      <c r="F14" s="2">
        <v>4470162</v>
      </c>
      <c r="G14" s="2">
        <v>5021647</v>
      </c>
      <c r="H14" s="2">
        <v>5887377</v>
      </c>
      <c r="I14" s="2">
        <v>6338699</v>
      </c>
      <c r="J14" s="2">
        <v>7312440</v>
      </c>
      <c r="K14" s="2">
        <v>8261748</v>
      </c>
      <c r="L14" s="2">
        <v>9395804</v>
      </c>
      <c r="M14" s="2">
        <v>10483972</v>
      </c>
      <c r="N14" s="2">
        <v>11462159</v>
      </c>
      <c r="O14" s="2">
        <v>12327393</v>
      </c>
      <c r="P14" s="2">
        <v>12830688</v>
      </c>
      <c r="Q14" s="2">
        <v>13533527</v>
      </c>
      <c r="R14" s="2">
        <v>14576632</v>
      </c>
      <c r="S14" s="2">
        <v>15455276</v>
      </c>
      <c r="T14" s="2">
        <v>16179800</v>
      </c>
      <c r="U14" s="2">
        <v>17221697</v>
      </c>
      <c r="V14" s="2">
        <v>17972900</v>
      </c>
      <c r="W14" s="2">
        <v>19309684</v>
      </c>
      <c r="X14" s="2">
        <v>20720044</v>
      </c>
      <c r="Y14" s="2">
        <v>22217389</v>
      </c>
      <c r="Z14" s="2">
        <v>23656566</v>
      </c>
    </row>
    <row r="15" spans="2:26" ht="12.75">
      <c r="B15" t="s">
        <v>54</v>
      </c>
      <c r="C15" s="2">
        <v>17505547</v>
      </c>
      <c r="D15" s="2">
        <v>18972244</v>
      </c>
      <c r="E15" s="2">
        <v>21428694</v>
      </c>
      <c r="F15" s="2">
        <v>23917762</v>
      </c>
      <c r="G15" s="2">
        <v>27374071</v>
      </c>
      <c r="H15" s="2">
        <v>29328832</v>
      </c>
      <c r="I15" s="2">
        <v>33567754</v>
      </c>
      <c r="J15" s="2">
        <v>37728309</v>
      </c>
      <c r="K15" s="2">
        <v>42849271</v>
      </c>
      <c r="L15" s="2">
        <v>48782993</v>
      </c>
      <c r="M15" s="2">
        <v>54537130</v>
      </c>
      <c r="N15" s="2">
        <v>59903711</v>
      </c>
      <c r="O15" s="2">
        <v>64651070</v>
      </c>
      <c r="P15" s="2">
        <v>67069155</v>
      </c>
      <c r="Q15" s="2">
        <v>71506078</v>
      </c>
      <c r="R15" s="2">
        <v>77679265</v>
      </c>
      <c r="S15" s="2">
        <v>83160077</v>
      </c>
      <c r="T15" s="2">
        <v>87855468</v>
      </c>
      <c r="U15" s="2">
        <v>92694147</v>
      </c>
      <c r="V15" s="2">
        <v>99592109</v>
      </c>
      <c r="W15" s="2">
        <v>107839360</v>
      </c>
      <c r="X15" s="2">
        <v>116756418</v>
      </c>
      <c r="Y15" s="2">
        <v>124547397</v>
      </c>
      <c r="Z15" s="2">
        <v>132767837</v>
      </c>
    </row>
    <row r="16" spans="2:26" ht="12.75">
      <c r="B16" t="s">
        <v>55</v>
      </c>
      <c r="C16" s="2">
        <v>9551585</v>
      </c>
      <c r="D16" s="2">
        <v>11027865</v>
      </c>
      <c r="E16" s="2">
        <v>12173124</v>
      </c>
      <c r="F16" s="2">
        <v>13768119</v>
      </c>
      <c r="G16" s="2">
        <v>15312045</v>
      </c>
      <c r="H16" s="2">
        <v>16628842</v>
      </c>
      <c r="I16" s="2">
        <v>18588414</v>
      </c>
      <c r="J16" s="2">
        <v>20857641</v>
      </c>
      <c r="K16" s="2">
        <v>22682451</v>
      </c>
      <c r="L16" s="2">
        <v>25067052</v>
      </c>
      <c r="M16" s="2">
        <v>28443751</v>
      </c>
      <c r="N16" s="2">
        <v>31193918</v>
      </c>
      <c r="O16" s="2">
        <v>33352106</v>
      </c>
      <c r="P16" s="2">
        <v>34567214</v>
      </c>
      <c r="Q16" s="2">
        <v>36384518</v>
      </c>
      <c r="R16" s="2">
        <v>38952548</v>
      </c>
      <c r="S16" s="2">
        <v>41187365</v>
      </c>
      <c r="T16" s="2">
        <v>44151975</v>
      </c>
      <c r="U16" s="2">
        <v>47401696</v>
      </c>
      <c r="V16" s="2">
        <v>50616086</v>
      </c>
      <c r="W16" s="2">
        <v>55208335</v>
      </c>
      <c r="X16" s="2">
        <v>60223808</v>
      </c>
      <c r="Y16" s="2">
        <v>64505727</v>
      </c>
      <c r="Z16" s="2">
        <v>68619492</v>
      </c>
    </row>
    <row r="17" spans="2:26" ht="12.75">
      <c r="B17" t="s">
        <v>56</v>
      </c>
      <c r="C17" s="2">
        <v>1492982</v>
      </c>
      <c r="D17" s="2">
        <v>1644198</v>
      </c>
      <c r="E17" s="2">
        <v>1855843</v>
      </c>
      <c r="F17" s="2">
        <v>2063430</v>
      </c>
      <c r="G17" s="2">
        <v>2710427</v>
      </c>
      <c r="H17" s="2">
        <v>3045873</v>
      </c>
      <c r="I17" s="2">
        <v>3204078</v>
      </c>
      <c r="J17" s="2">
        <v>3634724</v>
      </c>
      <c r="K17" s="2">
        <v>4215193</v>
      </c>
      <c r="L17" s="2">
        <v>4517779</v>
      </c>
      <c r="M17" s="2">
        <v>5100328</v>
      </c>
      <c r="N17" s="2">
        <v>5676929</v>
      </c>
      <c r="O17" s="2">
        <v>6121706</v>
      </c>
      <c r="P17" s="2">
        <v>6410325</v>
      </c>
      <c r="Q17" s="2">
        <v>6879555</v>
      </c>
      <c r="R17" s="2">
        <v>7134584</v>
      </c>
      <c r="S17" s="2">
        <v>7496874</v>
      </c>
      <c r="T17" s="2">
        <v>7795886</v>
      </c>
      <c r="U17" s="2">
        <v>8237852</v>
      </c>
      <c r="V17" s="2">
        <v>8806781</v>
      </c>
      <c r="W17" s="2">
        <v>9541732</v>
      </c>
      <c r="X17" s="2">
        <v>10213847</v>
      </c>
      <c r="Y17" s="2">
        <v>10932046</v>
      </c>
      <c r="Z17" s="2">
        <v>11683442</v>
      </c>
    </row>
    <row r="18" spans="2:26" ht="12.75">
      <c r="B18" t="s">
        <v>57</v>
      </c>
      <c r="C18" s="2">
        <v>5569497</v>
      </c>
      <c r="D18" s="2">
        <v>6344870</v>
      </c>
      <c r="E18" s="2">
        <v>7411971</v>
      </c>
      <c r="F18" s="2">
        <v>8203977</v>
      </c>
      <c r="G18" s="2">
        <v>9310858</v>
      </c>
      <c r="H18" s="2">
        <v>10018425</v>
      </c>
      <c r="I18" s="2">
        <v>10953294</v>
      </c>
      <c r="J18" s="2">
        <v>12075985</v>
      </c>
      <c r="K18" s="2">
        <v>13685331</v>
      </c>
      <c r="L18" s="2">
        <v>15265032</v>
      </c>
      <c r="M18" s="2">
        <v>16423846</v>
      </c>
      <c r="N18" s="2">
        <v>17947152</v>
      </c>
      <c r="O18" s="2">
        <v>19212846</v>
      </c>
      <c r="P18" s="2">
        <v>20169687</v>
      </c>
      <c r="Q18" s="2">
        <v>21207877</v>
      </c>
      <c r="R18" s="2">
        <v>23179015</v>
      </c>
      <c r="S18" s="2">
        <v>24128925</v>
      </c>
      <c r="T18" s="2">
        <v>25202840</v>
      </c>
      <c r="U18" s="2">
        <v>26414736</v>
      </c>
      <c r="V18" s="2">
        <v>27849174</v>
      </c>
      <c r="W18" s="2">
        <v>29605264</v>
      </c>
      <c r="X18" s="2">
        <v>31606949</v>
      </c>
      <c r="Y18" s="2">
        <v>33673365</v>
      </c>
      <c r="Z18" s="2">
        <v>35652866</v>
      </c>
    </row>
    <row r="19" spans="2:26" ht="12.75">
      <c r="B19" t="s">
        <v>58</v>
      </c>
      <c r="C19" s="2">
        <v>14022015</v>
      </c>
      <c r="D19" s="2">
        <v>15724164</v>
      </c>
      <c r="E19" s="2">
        <v>18419625</v>
      </c>
      <c r="F19" s="2">
        <v>20987259</v>
      </c>
      <c r="G19" s="2">
        <v>23364122</v>
      </c>
      <c r="H19" s="2">
        <v>25333324</v>
      </c>
      <c r="I19" s="2">
        <v>29576319</v>
      </c>
      <c r="J19" s="2">
        <v>33445698</v>
      </c>
      <c r="K19" s="2">
        <v>37197941</v>
      </c>
      <c r="L19" s="2">
        <v>41966440</v>
      </c>
      <c r="M19" s="2">
        <v>47524339</v>
      </c>
      <c r="N19" s="2">
        <v>52505458</v>
      </c>
      <c r="O19" s="2">
        <v>56766651</v>
      </c>
      <c r="P19" s="2">
        <v>59889430</v>
      </c>
      <c r="Q19" s="2">
        <v>63609749</v>
      </c>
      <c r="R19" s="2">
        <v>69022903</v>
      </c>
      <c r="S19" s="2">
        <v>73220851</v>
      </c>
      <c r="T19" s="2">
        <v>78227681</v>
      </c>
      <c r="U19" s="2">
        <v>85239017</v>
      </c>
      <c r="V19" s="2">
        <v>91780847</v>
      </c>
      <c r="W19" s="2">
        <v>100670434</v>
      </c>
      <c r="X19" s="2">
        <v>109674851</v>
      </c>
      <c r="Y19" s="2">
        <v>117563029</v>
      </c>
      <c r="Z19" s="2">
        <v>125083753</v>
      </c>
    </row>
    <row r="20" spans="2:26" ht="12.75">
      <c r="B20" t="s">
        <v>59</v>
      </c>
      <c r="C20" s="2">
        <v>2119695</v>
      </c>
      <c r="D20" s="2">
        <v>2294889</v>
      </c>
      <c r="E20" s="2">
        <v>2626593</v>
      </c>
      <c r="F20" s="2">
        <v>3168021</v>
      </c>
      <c r="G20" s="2">
        <v>3577621</v>
      </c>
      <c r="H20" s="2">
        <v>3879641</v>
      </c>
      <c r="I20" s="2">
        <v>4610982</v>
      </c>
      <c r="J20" s="2">
        <v>5075110</v>
      </c>
      <c r="K20" s="2">
        <v>5598802</v>
      </c>
      <c r="L20" s="2">
        <v>6221787</v>
      </c>
      <c r="M20" s="2">
        <v>7132124</v>
      </c>
      <c r="N20" s="2">
        <v>7702657</v>
      </c>
      <c r="O20" s="2">
        <v>8169668</v>
      </c>
      <c r="P20" s="2">
        <v>8359586</v>
      </c>
      <c r="Q20" s="2">
        <v>8891477</v>
      </c>
      <c r="R20" s="2">
        <v>9464877</v>
      </c>
      <c r="S20" s="2">
        <v>10037586</v>
      </c>
      <c r="T20" s="2">
        <v>10866589</v>
      </c>
      <c r="U20" s="2">
        <v>11662884</v>
      </c>
      <c r="V20" s="2">
        <v>12421064</v>
      </c>
      <c r="W20" s="2">
        <v>13762032</v>
      </c>
      <c r="X20" s="2">
        <v>15038007</v>
      </c>
      <c r="Y20" s="2">
        <v>16396231</v>
      </c>
      <c r="Z20" s="2">
        <v>17692253</v>
      </c>
    </row>
    <row r="21" spans="2:26" ht="12.75">
      <c r="B21" t="s">
        <v>60</v>
      </c>
      <c r="C21" s="2">
        <v>1679816</v>
      </c>
      <c r="D21" s="2">
        <v>1920220</v>
      </c>
      <c r="E21" s="2">
        <v>2114686</v>
      </c>
      <c r="F21" s="2">
        <v>2359149</v>
      </c>
      <c r="G21" s="2">
        <v>2620203</v>
      </c>
      <c r="H21" s="2">
        <v>2848089</v>
      </c>
      <c r="I21" s="2">
        <v>3157252</v>
      </c>
      <c r="J21" s="2">
        <v>3743763</v>
      </c>
      <c r="K21" s="2">
        <v>4026427</v>
      </c>
      <c r="L21" s="2">
        <v>4695742</v>
      </c>
      <c r="M21" s="2">
        <v>5036911</v>
      </c>
      <c r="N21" s="2">
        <v>5572010</v>
      </c>
      <c r="O21" s="2">
        <v>5937252</v>
      </c>
      <c r="P21" s="2">
        <v>6075318</v>
      </c>
      <c r="Q21" s="2">
        <v>6438632</v>
      </c>
      <c r="R21" s="2">
        <v>7013188</v>
      </c>
      <c r="S21" s="2">
        <v>7493361</v>
      </c>
      <c r="T21" s="2">
        <v>8022969</v>
      </c>
      <c r="U21" s="2">
        <v>8493675</v>
      </c>
      <c r="V21" s="2">
        <v>9032927</v>
      </c>
      <c r="W21" s="2">
        <v>9896992</v>
      </c>
      <c r="X21" s="2">
        <v>10604220</v>
      </c>
      <c r="Y21" s="2">
        <v>11345140</v>
      </c>
      <c r="Z21" s="2">
        <v>12050648</v>
      </c>
    </row>
    <row r="22" spans="2:26" ht="12.75">
      <c r="B22" t="s">
        <v>61</v>
      </c>
      <c r="C22" s="2">
        <v>6947089</v>
      </c>
      <c r="D22" s="2">
        <v>7823708</v>
      </c>
      <c r="E22" s="2">
        <v>8955163</v>
      </c>
      <c r="F22" s="2">
        <v>9836596</v>
      </c>
      <c r="G22" s="2">
        <v>10537149</v>
      </c>
      <c r="H22" s="2">
        <v>11783750</v>
      </c>
      <c r="I22" s="2">
        <v>13331444</v>
      </c>
      <c r="J22" s="2">
        <v>14350684</v>
      </c>
      <c r="K22" s="2">
        <v>15686502</v>
      </c>
      <c r="L22" s="2">
        <v>17861183</v>
      </c>
      <c r="M22" s="2">
        <v>19423328</v>
      </c>
      <c r="N22" s="2">
        <v>21244883</v>
      </c>
      <c r="O22" s="2">
        <v>22207429</v>
      </c>
      <c r="P22" s="2">
        <v>23273033</v>
      </c>
      <c r="Q22" s="2">
        <v>24572058</v>
      </c>
      <c r="R22" s="2">
        <v>25975602</v>
      </c>
      <c r="S22" s="2">
        <v>27197749</v>
      </c>
      <c r="T22" s="2">
        <v>28855627</v>
      </c>
      <c r="U22" s="2">
        <v>31018193</v>
      </c>
      <c r="V22" s="2">
        <v>33320004</v>
      </c>
      <c r="W22" s="2">
        <v>35973633</v>
      </c>
      <c r="X22" s="2">
        <v>38678015</v>
      </c>
      <c r="Y22" s="2">
        <v>41078438</v>
      </c>
      <c r="Z22" s="2">
        <v>43452214</v>
      </c>
    </row>
    <row r="23" spans="2:26" ht="12.75">
      <c r="B23" t="s">
        <v>62</v>
      </c>
      <c r="C23" s="2">
        <v>761668</v>
      </c>
      <c r="D23" s="2">
        <v>900898</v>
      </c>
      <c r="E23" s="2">
        <v>1028539</v>
      </c>
      <c r="F23" s="2">
        <v>1166527</v>
      </c>
      <c r="G23" s="2">
        <v>1272565</v>
      </c>
      <c r="H23" s="2">
        <v>1367317</v>
      </c>
      <c r="I23" s="2">
        <v>1469322</v>
      </c>
      <c r="J23" s="2">
        <v>1564931</v>
      </c>
      <c r="K23" s="2">
        <v>1734375</v>
      </c>
      <c r="L23" s="2">
        <v>1956391</v>
      </c>
      <c r="M23" s="2">
        <v>2197189</v>
      </c>
      <c r="N23" s="2">
        <v>2469437</v>
      </c>
      <c r="O23" s="2">
        <v>2651658</v>
      </c>
      <c r="P23" s="2">
        <v>2749074</v>
      </c>
      <c r="Q23" s="2">
        <v>2941708</v>
      </c>
      <c r="R23" s="2">
        <v>3152253</v>
      </c>
      <c r="S23" s="2">
        <v>3314355</v>
      </c>
      <c r="T23" s="2">
        <v>3532355</v>
      </c>
      <c r="U23" s="2">
        <v>3752649</v>
      </c>
      <c r="V23" s="2">
        <v>3979886</v>
      </c>
      <c r="W23" s="2">
        <v>4345435</v>
      </c>
      <c r="X23" s="2">
        <v>4641014</v>
      </c>
      <c r="Y23" s="2">
        <v>4912450</v>
      </c>
      <c r="Z23" s="2">
        <v>5266254</v>
      </c>
    </row>
    <row r="24" spans="2:26" ht="12.75">
      <c r="B24" t="s">
        <v>44</v>
      </c>
      <c r="C24" s="2">
        <v>242911</v>
      </c>
      <c r="D24" s="2">
        <v>272271</v>
      </c>
      <c r="E24" s="2">
        <v>318546</v>
      </c>
      <c r="F24" s="2">
        <v>361811</v>
      </c>
      <c r="G24" s="2">
        <v>416564</v>
      </c>
      <c r="H24" s="2">
        <v>474623</v>
      </c>
      <c r="I24" s="2">
        <v>506086</v>
      </c>
      <c r="J24" s="2">
        <v>563810</v>
      </c>
      <c r="K24" s="2">
        <v>622845</v>
      </c>
      <c r="L24" s="2">
        <v>671962</v>
      </c>
      <c r="M24" s="2">
        <v>745005</v>
      </c>
      <c r="N24" s="2">
        <v>837884</v>
      </c>
      <c r="O24" s="2">
        <v>886814</v>
      </c>
      <c r="P24" s="2">
        <v>961033</v>
      </c>
      <c r="Q24" s="2">
        <v>1014470</v>
      </c>
      <c r="R24" s="2">
        <v>1170599</v>
      </c>
      <c r="S24" s="2">
        <v>1223316</v>
      </c>
      <c r="T24" s="2">
        <v>1314293</v>
      </c>
      <c r="U24" s="2">
        <v>1446592</v>
      </c>
      <c r="V24" s="2">
        <v>1548922</v>
      </c>
      <c r="W24" s="2">
        <v>1641306</v>
      </c>
      <c r="X24" s="2">
        <v>1754701</v>
      </c>
      <c r="Y24" s="2">
        <v>1882638</v>
      </c>
      <c r="Z24" s="2">
        <v>2012130</v>
      </c>
    </row>
    <row r="25" spans="2:26" ht="12.75">
      <c r="B25" t="s">
        <v>68</v>
      </c>
      <c r="C25" s="2">
        <v>77675</v>
      </c>
      <c r="D25" s="2">
        <v>103991</v>
      </c>
      <c r="E25" s="2">
        <v>109229</v>
      </c>
      <c r="F25" s="2">
        <v>133612</v>
      </c>
      <c r="G25" s="2">
        <v>145172</v>
      </c>
      <c r="H25" s="2">
        <v>195780</v>
      </c>
      <c r="I25" s="2">
        <v>203764</v>
      </c>
      <c r="J25" s="2">
        <v>222097</v>
      </c>
      <c r="K25" s="2">
        <v>227329</v>
      </c>
      <c r="L25" s="2">
        <v>262258</v>
      </c>
      <c r="M25" s="2">
        <v>272644</v>
      </c>
      <c r="N25" s="2">
        <v>298498</v>
      </c>
      <c r="O25" s="2">
        <v>344555</v>
      </c>
      <c r="P25" s="2">
        <v>382246</v>
      </c>
      <c r="Q25" s="2">
        <v>400598</v>
      </c>
      <c r="R25" s="2">
        <v>421652</v>
      </c>
      <c r="S25" s="2">
        <v>423689</v>
      </c>
      <c r="T25" s="2">
        <v>421661</v>
      </c>
      <c r="U25" s="2">
        <v>437339</v>
      </c>
      <c r="V25" s="2">
        <v>451203</v>
      </c>
      <c r="W25" s="2">
        <v>487064</v>
      </c>
      <c r="X25" s="2">
        <v>499977</v>
      </c>
      <c r="Y25" s="2">
        <v>487264</v>
      </c>
      <c r="Z25" s="2">
        <v>439424</v>
      </c>
    </row>
    <row r="26" spans="2:26" ht="12.75">
      <c r="B26" t="s">
        <v>147</v>
      </c>
      <c r="C26" s="2">
        <f>SUM(C7:C25)</f>
        <v>93012000</v>
      </c>
      <c r="D26" s="2">
        <f aca="true" t="shared" si="1" ref="D26:Z26">SUM(D7:D25)</f>
        <v>103458000</v>
      </c>
      <c r="E26" s="2">
        <f t="shared" si="1"/>
        <v>118942000</v>
      </c>
      <c r="F26" s="2">
        <f t="shared" si="1"/>
        <v>134403000</v>
      </c>
      <c r="G26" s="2">
        <f t="shared" si="1"/>
        <v>151118000</v>
      </c>
      <c r="H26" s="2">
        <f t="shared" si="1"/>
        <v>166185000</v>
      </c>
      <c r="I26" s="2">
        <f t="shared" si="1"/>
        <v>187245000</v>
      </c>
      <c r="J26" s="2">
        <f t="shared" si="1"/>
        <v>209873000</v>
      </c>
      <c r="K26" s="2">
        <f t="shared" si="1"/>
        <v>234442000</v>
      </c>
      <c r="L26" s="2">
        <f t="shared" si="1"/>
        <v>262171000</v>
      </c>
      <c r="M26" s="2">
        <f t="shared" si="1"/>
        <v>292968000</v>
      </c>
      <c r="N26" s="2">
        <f t="shared" si="1"/>
        <v>321704000</v>
      </c>
      <c r="O26" s="2">
        <f t="shared" si="1"/>
        <v>344691000</v>
      </c>
      <c r="P26" s="2">
        <f t="shared" si="1"/>
        <v>360843000</v>
      </c>
      <c r="Q26" s="2">
        <f t="shared" si="1"/>
        <v>382262000</v>
      </c>
      <c r="R26" s="2">
        <f t="shared" si="1"/>
        <v>412347000</v>
      </c>
      <c r="S26" s="2">
        <f t="shared" si="1"/>
        <v>435915000</v>
      </c>
      <c r="T26" s="2">
        <f t="shared" si="1"/>
        <v>461682000</v>
      </c>
      <c r="U26" s="2">
        <f t="shared" si="1"/>
        <v>491716000</v>
      </c>
      <c r="V26" s="2">
        <f t="shared" si="1"/>
        <v>525075000</v>
      </c>
      <c r="W26" s="2">
        <f t="shared" si="1"/>
        <v>570560000</v>
      </c>
      <c r="X26" s="2">
        <f t="shared" si="1"/>
        <v>617591000</v>
      </c>
      <c r="Y26" s="2">
        <f t="shared" si="1"/>
        <v>661540000</v>
      </c>
      <c r="Z26" s="2">
        <f t="shared" si="1"/>
        <v>704676000</v>
      </c>
    </row>
    <row r="27" spans="2:26" ht="12.75">
      <c r="B27" t="s">
        <v>69</v>
      </c>
      <c r="C27" s="2">
        <f>C26-C25</f>
        <v>92934325</v>
      </c>
      <c r="D27" s="2">
        <f aca="true" t="shared" si="2" ref="D27:Z27">D26-D25</f>
        <v>103354009</v>
      </c>
      <c r="E27" s="2">
        <f t="shared" si="2"/>
        <v>118832771</v>
      </c>
      <c r="F27" s="2">
        <f t="shared" si="2"/>
        <v>134269388</v>
      </c>
      <c r="G27" s="2">
        <f t="shared" si="2"/>
        <v>150972828</v>
      </c>
      <c r="H27" s="2">
        <f t="shared" si="2"/>
        <v>165989220</v>
      </c>
      <c r="I27" s="2">
        <f t="shared" si="2"/>
        <v>187041236</v>
      </c>
      <c r="J27" s="2">
        <f t="shared" si="2"/>
        <v>209650903</v>
      </c>
      <c r="K27" s="2">
        <f t="shared" si="2"/>
        <v>234214671</v>
      </c>
      <c r="L27" s="2">
        <f t="shared" si="2"/>
        <v>261908742</v>
      </c>
      <c r="M27" s="2">
        <f t="shared" si="2"/>
        <v>292695356</v>
      </c>
      <c r="N27" s="2">
        <f t="shared" si="2"/>
        <v>321405502</v>
      </c>
      <c r="O27" s="2">
        <f t="shared" si="2"/>
        <v>344346445</v>
      </c>
      <c r="P27" s="2">
        <f t="shared" si="2"/>
        <v>360460754</v>
      </c>
      <c r="Q27" s="2">
        <f t="shared" si="2"/>
        <v>381861402</v>
      </c>
      <c r="R27" s="2">
        <f t="shared" si="2"/>
        <v>411925348</v>
      </c>
      <c r="S27" s="2">
        <f t="shared" si="2"/>
        <v>435491311</v>
      </c>
      <c r="T27" s="2">
        <f t="shared" si="2"/>
        <v>461260339</v>
      </c>
      <c r="U27" s="2">
        <f t="shared" si="2"/>
        <v>491278661</v>
      </c>
      <c r="V27" s="2">
        <f t="shared" si="2"/>
        <v>524623797</v>
      </c>
      <c r="W27" s="2">
        <f t="shared" si="2"/>
        <v>570072936</v>
      </c>
      <c r="X27" s="2">
        <f t="shared" si="2"/>
        <v>617091023</v>
      </c>
      <c r="Y27" s="2">
        <f t="shared" si="2"/>
        <v>661052736</v>
      </c>
      <c r="Z27" s="2">
        <f t="shared" si="2"/>
        <v>704236576</v>
      </c>
    </row>
    <row r="30" spans="3:26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2" ht="12.75">
      <c r="B32" s="4" t="s">
        <v>153</v>
      </c>
    </row>
    <row r="33" ht="12.75">
      <c r="B33" t="s">
        <v>154</v>
      </c>
    </row>
    <row r="36" spans="3:26" ht="12.75">
      <c r="C36" s="1">
        <v>1980</v>
      </c>
      <c r="D36" s="1">
        <v>1981</v>
      </c>
      <c r="E36" s="1">
        <v>1982</v>
      </c>
      <c r="F36" s="1">
        <v>1983</v>
      </c>
      <c r="G36" s="1">
        <v>1984</v>
      </c>
      <c r="H36" s="1">
        <v>1985</v>
      </c>
      <c r="I36" s="1">
        <v>1986</v>
      </c>
      <c r="J36" s="1">
        <v>1987</v>
      </c>
      <c r="K36" s="1">
        <v>1988</v>
      </c>
      <c r="L36" s="1">
        <v>1989</v>
      </c>
      <c r="M36" s="1">
        <v>1990</v>
      </c>
      <c r="N36" s="1">
        <v>1991</v>
      </c>
      <c r="O36" s="1">
        <v>1992</v>
      </c>
      <c r="P36" s="1">
        <v>1993</v>
      </c>
      <c r="Q36" s="1">
        <v>1994</v>
      </c>
      <c r="R36" s="1">
        <v>1995</v>
      </c>
      <c r="S36" s="1">
        <f>R36+1</f>
        <v>1996</v>
      </c>
      <c r="T36" s="1">
        <f aca="true" t="shared" si="3" ref="T36:Z36">S36+1</f>
        <v>1997</v>
      </c>
      <c r="U36" s="1">
        <f t="shared" si="3"/>
        <v>1998</v>
      </c>
      <c r="V36" s="1">
        <f t="shared" si="3"/>
        <v>1999</v>
      </c>
      <c r="W36" s="1">
        <f t="shared" si="3"/>
        <v>2000</v>
      </c>
      <c r="X36" s="1">
        <f t="shared" si="3"/>
        <v>2001</v>
      </c>
      <c r="Y36" s="1">
        <f t="shared" si="3"/>
        <v>2002</v>
      </c>
      <c r="Z36" s="1">
        <f t="shared" si="3"/>
        <v>2003</v>
      </c>
    </row>
    <row r="37" spans="2:26" ht="12.75">
      <c r="B37" t="s">
        <v>46</v>
      </c>
      <c r="C37" s="2">
        <v>40940461</v>
      </c>
      <c r="D37" s="2">
        <v>40722919</v>
      </c>
      <c r="E37" s="2">
        <v>41698528</v>
      </c>
      <c r="F37" s="2">
        <v>43035055</v>
      </c>
      <c r="G37" s="2">
        <v>43664065</v>
      </c>
      <c r="H37" s="2">
        <v>45603219</v>
      </c>
      <c r="I37" s="2">
        <v>47457654</v>
      </c>
      <c r="J37" s="2">
        <v>50985690</v>
      </c>
      <c r="K37" s="2">
        <v>53200599</v>
      </c>
      <c r="L37" s="2">
        <v>55304040</v>
      </c>
      <c r="M37" s="2">
        <v>59053079</v>
      </c>
      <c r="N37" s="2">
        <v>60674627</v>
      </c>
      <c r="O37" s="2">
        <v>60679928</v>
      </c>
      <c r="P37" s="2">
        <v>59594855</v>
      </c>
      <c r="Q37" s="2">
        <v>60869106</v>
      </c>
      <c r="R37" s="2">
        <v>62156697</v>
      </c>
      <c r="S37" s="2">
        <v>63605897</v>
      </c>
      <c r="T37" s="2">
        <v>66485583</v>
      </c>
      <c r="U37" s="2">
        <v>68680346</v>
      </c>
      <c r="V37" s="2">
        <v>71352718</v>
      </c>
      <c r="W37" s="2">
        <v>75901373</v>
      </c>
      <c r="X37" s="2">
        <v>78734780</v>
      </c>
      <c r="Y37" s="2">
        <v>81261298</v>
      </c>
      <c r="Z37" s="2">
        <v>84258521</v>
      </c>
    </row>
    <row r="38" spans="2:26" ht="12.75">
      <c r="B38" t="s">
        <v>47</v>
      </c>
      <c r="C38" s="2">
        <v>10604685</v>
      </c>
      <c r="D38" s="2">
        <v>10386639</v>
      </c>
      <c r="E38" s="2">
        <v>10419772</v>
      </c>
      <c r="F38" s="2">
        <v>10866344</v>
      </c>
      <c r="G38" s="2">
        <v>11199505</v>
      </c>
      <c r="H38" s="2">
        <v>11347048</v>
      </c>
      <c r="I38" s="2">
        <v>11549263</v>
      </c>
      <c r="J38" s="2">
        <v>12255783</v>
      </c>
      <c r="K38" s="2">
        <v>13335929</v>
      </c>
      <c r="L38" s="2">
        <v>13780899</v>
      </c>
      <c r="M38" s="2">
        <v>14135678</v>
      </c>
      <c r="N38" s="2">
        <v>14580427</v>
      </c>
      <c r="O38" s="2">
        <v>14563948</v>
      </c>
      <c r="P38" s="2">
        <v>14505193</v>
      </c>
      <c r="Q38" s="2">
        <v>14866127</v>
      </c>
      <c r="R38" s="2">
        <v>15189833</v>
      </c>
      <c r="S38" s="2">
        <v>15594158</v>
      </c>
      <c r="T38" s="2">
        <v>16117420</v>
      </c>
      <c r="U38" s="2">
        <v>16412951</v>
      </c>
      <c r="V38" s="2">
        <v>16850328</v>
      </c>
      <c r="W38" s="2">
        <v>17721591</v>
      </c>
      <c r="X38" s="2">
        <v>18200045</v>
      </c>
      <c r="Y38" s="2">
        <v>18835108</v>
      </c>
      <c r="Z38" s="2">
        <v>19366725</v>
      </c>
    </row>
    <row r="39" spans="2:26" ht="12.75">
      <c r="B39" t="s">
        <v>48</v>
      </c>
      <c r="C39" s="2">
        <v>9266211</v>
      </c>
      <c r="D39" s="2">
        <v>9136845</v>
      </c>
      <c r="E39" s="2">
        <v>9265197</v>
      </c>
      <c r="F39" s="2">
        <v>9240993</v>
      </c>
      <c r="G39" s="2">
        <v>9375617</v>
      </c>
      <c r="H39" s="2">
        <v>9925816</v>
      </c>
      <c r="I39" s="2">
        <v>9749110</v>
      </c>
      <c r="J39" s="2">
        <v>9919780</v>
      </c>
      <c r="K39" s="2">
        <v>10643486</v>
      </c>
      <c r="L39" s="2">
        <v>10977771</v>
      </c>
      <c r="M39" s="2">
        <v>10999560</v>
      </c>
      <c r="N39" s="2">
        <v>11131357</v>
      </c>
      <c r="O39" s="2">
        <v>11203176</v>
      </c>
      <c r="P39" s="2">
        <v>11074571</v>
      </c>
      <c r="Q39" s="2">
        <v>11141347</v>
      </c>
      <c r="R39" s="2">
        <v>11246462</v>
      </c>
      <c r="S39" s="2">
        <v>11305517</v>
      </c>
      <c r="T39" s="2">
        <v>11494702</v>
      </c>
      <c r="U39" s="2">
        <v>11908070</v>
      </c>
      <c r="V39" s="2">
        <v>11961541</v>
      </c>
      <c r="W39" s="2">
        <v>12579575</v>
      </c>
      <c r="X39" s="2">
        <v>13033579</v>
      </c>
      <c r="Y39" s="2">
        <v>13317740</v>
      </c>
      <c r="Z39" s="2">
        <v>13590751</v>
      </c>
    </row>
    <row r="40" spans="2:26" ht="12.75">
      <c r="B40" t="s">
        <v>49</v>
      </c>
      <c r="C40" s="2">
        <v>7099244</v>
      </c>
      <c r="D40" s="2">
        <v>7283515</v>
      </c>
      <c r="E40" s="2">
        <v>7520716</v>
      </c>
      <c r="F40" s="2">
        <v>7804941</v>
      </c>
      <c r="G40" s="2">
        <v>8162155</v>
      </c>
      <c r="H40" s="2">
        <v>9032059</v>
      </c>
      <c r="I40" s="2">
        <v>9001386</v>
      </c>
      <c r="J40" s="2">
        <v>9377123</v>
      </c>
      <c r="K40" s="2">
        <v>9801961</v>
      </c>
      <c r="L40" s="2">
        <v>9988117</v>
      </c>
      <c r="M40" s="2">
        <v>10445102</v>
      </c>
      <c r="N40" s="2">
        <v>10764289</v>
      </c>
      <c r="O40" s="2">
        <v>10858300</v>
      </c>
      <c r="P40" s="2">
        <v>10809577</v>
      </c>
      <c r="Q40" s="2">
        <v>11258687</v>
      </c>
      <c r="R40" s="2">
        <v>11770331</v>
      </c>
      <c r="S40" s="2">
        <v>12152804</v>
      </c>
      <c r="T40" s="2">
        <v>12855523</v>
      </c>
      <c r="U40" s="2">
        <v>13233959</v>
      </c>
      <c r="V40" s="2">
        <v>13967641</v>
      </c>
      <c r="W40" s="2">
        <v>14583946</v>
      </c>
      <c r="X40" s="2">
        <v>14975040</v>
      </c>
      <c r="Y40" s="2">
        <v>15053695</v>
      </c>
      <c r="Z40" s="2">
        <v>15156870</v>
      </c>
    </row>
    <row r="41" spans="2:26" ht="12.75">
      <c r="B41" t="s">
        <v>50</v>
      </c>
      <c r="C41" s="2">
        <v>13469817</v>
      </c>
      <c r="D41" s="2">
        <v>13518269</v>
      </c>
      <c r="E41" s="2">
        <v>13439719</v>
      </c>
      <c r="F41" s="2">
        <v>14066845</v>
      </c>
      <c r="G41" s="2">
        <v>13922753</v>
      </c>
      <c r="H41" s="2">
        <v>13783453</v>
      </c>
      <c r="I41" s="2">
        <v>14539412</v>
      </c>
      <c r="J41" s="2">
        <v>15300719</v>
      </c>
      <c r="K41" s="2">
        <v>16353679</v>
      </c>
      <c r="L41" s="2">
        <v>16525805</v>
      </c>
      <c r="M41" s="2">
        <v>16617373</v>
      </c>
      <c r="N41" s="2">
        <v>16846830</v>
      </c>
      <c r="O41" s="2">
        <v>17276780</v>
      </c>
      <c r="P41" s="2">
        <v>17401962</v>
      </c>
      <c r="Q41" s="2">
        <v>17972938</v>
      </c>
      <c r="R41" s="2">
        <v>18658248</v>
      </c>
      <c r="S41" s="2">
        <v>19057911</v>
      </c>
      <c r="T41" s="2">
        <v>19696561</v>
      </c>
      <c r="U41" s="2">
        <v>20703131</v>
      </c>
      <c r="V41" s="2">
        <v>22094177</v>
      </c>
      <c r="W41" s="2">
        <v>22914951</v>
      </c>
      <c r="X41" s="2">
        <v>24055232</v>
      </c>
      <c r="Y41" s="2">
        <v>24668114</v>
      </c>
      <c r="Z41" s="2">
        <v>25406483</v>
      </c>
    </row>
    <row r="42" spans="2:26" ht="12.75">
      <c r="B42" t="s">
        <v>51</v>
      </c>
      <c r="C42" s="2">
        <v>4346947</v>
      </c>
      <c r="D42" s="2">
        <v>4497356</v>
      </c>
      <c r="E42" s="2">
        <v>4445459</v>
      </c>
      <c r="F42" s="2">
        <v>4502443</v>
      </c>
      <c r="G42" s="2">
        <v>4553225</v>
      </c>
      <c r="H42" s="2">
        <v>4521035</v>
      </c>
      <c r="I42" s="2">
        <v>4458501</v>
      </c>
      <c r="J42" s="2">
        <v>4745288</v>
      </c>
      <c r="K42" s="2">
        <v>5220851</v>
      </c>
      <c r="L42" s="2">
        <v>5555129</v>
      </c>
      <c r="M42" s="2">
        <v>5638635</v>
      </c>
      <c r="N42" s="2">
        <v>5685208</v>
      </c>
      <c r="O42" s="2">
        <v>5840705</v>
      </c>
      <c r="P42" s="2">
        <v>5691745</v>
      </c>
      <c r="Q42" s="2">
        <v>5825105</v>
      </c>
      <c r="R42" s="2">
        <v>5957572</v>
      </c>
      <c r="S42" s="2">
        <v>5994730</v>
      </c>
      <c r="T42" s="2">
        <v>6146406</v>
      </c>
      <c r="U42" s="2">
        <v>6413337</v>
      </c>
      <c r="V42" s="2">
        <v>6694181</v>
      </c>
      <c r="W42" s="2">
        <v>7042415</v>
      </c>
      <c r="X42" s="2">
        <v>7364538</v>
      </c>
      <c r="Y42" s="2">
        <v>7636438</v>
      </c>
      <c r="Z42" s="2">
        <v>7778846</v>
      </c>
    </row>
    <row r="43" spans="2:26" ht="12.75">
      <c r="B43" t="s">
        <v>52</v>
      </c>
      <c r="C43" s="2">
        <v>19967537</v>
      </c>
      <c r="D43" s="2">
        <v>19423734</v>
      </c>
      <c r="E43" s="2">
        <v>20277514</v>
      </c>
      <c r="F43" s="2">
        <v>20616221</v>
      </c>
      <c r="G43" s="2">
        <v>21403343</v>
      </c>
      <c r="H43" s="2">
        <v>22284879</v>
      </c>
      <c r="I43" s="2">
        <v>22268604</v>
      </c>
      <c r="J43" s="2">
        <v>23417629</v>
      </c>
      <c r="K43" s="2">
        <v>24468374</v>
      </c>
      <c r="L43" s="2">
        <v>25089120</v>
      </c>
      <c r="M43" s="2">
        <v>25514888</v>
      </c>
      <c r="N43" s="2">
        <v>26027613</v>
      </c>
      <c r="O43" s="2">
        <v>26170397</v>
      </c>
      <c r="P43" s="2">
        <v>26854432</v>
      </c>
      <c r="Q43" s="2">
        <v>27045386</v>
      </c>
      <c r="R43" s="2">
        <v>28442554</v>
      </c>
      <c r="S43" s="2">
        <v>28654573</v>
      </c>
      <c r="T43" s="2">
        <v>28954796</v>
      </c>
      <c r="U43" s="2">
        <v>29462999</v>
      </c>
      <c r="V43" s="2">
        <v>30456308</v>
      </c>
      <c r="W43" s="2">
        <v>31534878</v>
      </c>
      <c r="X43" s="2">
        <v>32411005</v>
      </c>
      <c r="Y43" s="2">
        <v>33405753</v>
      </c>
      <c r="Z43" s="2">
        <v>34342248</v>
      </c>
    </row>
    <row r="44" spans="2:26" ht="12.75">
      <c r="B44" t="s">
        <v>53</v>
      </c>
      <c r="C44" s="2">
        <v>10915454</v>
      </c>
      <c r="D44" s="2">
        <v>10696439</v>
      </c>
      <c r="E44" s="2">
        <v>10761791</v>
      </c>
      <c r="F44" s="2">
        <v>10709868</v>
      </c>
      <c r="G44" s="2">
        <v>10875040</v>
      </c>
      <c r="H44" s="2">
        <v>11963934</v>
      </c>
      <c r="I44" s="2">
        <v>11758463</v>
      </c>
      <c r="J44" s="2">
        <v>12927795</v>
      </c>
      <c r="K44" s="2">
        <v>13755051</v>
      </c>
      <c r="L44" s="2">
        <v>14630540</v>
      </c>
      <c r="M44" s="2">
        <v>15200417</v>
      </c>
      <c r="N44" s="2">
        <v>15685078</v>
      </c>
      <c r="O44" s="2">
        <v>16066400</v>
      </c>
      <c r="P44" s="2">
        <v>15800591</v>
      </c>
      <c r="Q44" s="2">
        <v>15995046</v>
      </c>
      <c r="R44" s="2">
        <v>16408310</v>
      </c>
      <c r="S44" s="2">
        <v>16959629</v>
      </c>
      <c r="T44" s="2">
        <v>17452097</v>
      </c>
      <c r="U44" s="2">
        <v>18084494</v>
      </c>
      <c r="V44" s="2">
        <v>18404170</v>
      </c>
      <c r="W44" s="2">
        <v>19309684</v>
      </c>
      <c r="X44" s="2">
        <v>19941660</v>
      </c>
      <c r="Y44" s="2">
        <v>20685774</v>
      </c>
      <c r="Z44" s="2">
        <v>21241873</v>
      </c>
    </row>
    <row r="45" spans="2:26" ht="12.75">
      <c r="B45" t="s">
        <v>54</v>
      </c>
      <c r="C45" s="2">
        <v>60429473</v>
      </c>
      <c r="D45" s="2">
        <v>58990006</v>
      </c>
      <c r="E45" s="2">
        <v>58707049</v>
      </c>
      <c r="F45" s="2">
        <v>59077416</v>
      </c>
      <c r="G45" s="2">
        <v>60828485</v>
      </c>
      <c r="H45" s="2">
        <v>60546109</v>
      </c>
      <c r="I45" s="2">
        <v>64006704</v>
      </c>
      <c r="J45" s="2">
        <v>68178231</v>
      </c>
      <c r="K45" s="2">
        <v>73265428</v>
      </c>
      <c r="L45" s="2">
        <v>78121744</v>
      </c>
      <c r="M45" s="2">
        <v>81430754</v>
      </c>
      <c r="N45" s="2">
        <v>84006530</v>
      </c>
      <c r="O45" s="2">
        <v>85288209</v>
      </c>
      <c r="P45" s="2">
        <v>84057244</v>
      </c>
      <c r="Q45" s="2">
        <v>86660636</v>
      </c>
      <c r="R45" s="2">
        <v>89783710</v>
      </c>
      <c r="S45" s="2">
        <v>92578400</v>
      </c>
      <c r="T45" s="2">
        <v>95182797</v>
      </c>
      <c r="U45" s="2">
        <v>98344115</v>
      </c>
      <c r="V45" s="2">
        <v>103265671</v>
      </c>
      <c r="W45" s="2">
        <v>107839360</v>
      </c>
      <c r="X45" s="2">
        <v>111709488</v>
      </c>
      <c r="Y45" s="2">
        <v>114057932</v>
      </c>
      <c r="Z45" s="2">
        <v>116696248</v>
      </c>
    </row>
    <row r="46" spans="2:26" ht="12.75">
      <c r="B46" t="s">
        <v>55</v>
      </c>
      <c r="C46" s="2">
        <v>32841705</v>
      </c>
      <c r="D46" s="2">
        <v>33640859</v>
      </c>
      <c r="E46" s="2">
        <v>33074866</v>
      </c>
      <c r="F46" s="2">
        <v>33758898</v>
      </c>
      <c r="G46" s="2">
        <v>34060200</v>
      </c>
      <c r="H46" s="2">
        <v>34509085</v>
      </c>
      <c r="I46" s="2">
        <v>35040602</v>
      </c>
      <c r="J46" s="2">
        <v>37267390</v>
      </c>
      <c r="K46" s="2">
        <v>38362496</v>
      </c>
      <c r="L46" s="2">
        <v>39728619</v>
      </c>
      <c r="M46" s="2">
        <v>41858687</v>
      </c>
      <c r="N46" s="2">
        <v>42967766</v>
      </c>
      <c r="O46" s="2">
        <v>43309902</v>
      </c>
      <c r="P46" s="2">
        <v>42586544</v>
      </c>
      <c r="Q46" s="2">
        <v>43275900</v>
      </c>
      <c r="R46" s="2">
        <v>44436970</v>
      </c>
      <c r="S46" s="2">
        <v>45253042</v>
      </c>
      <c r="T46" s="2">
        <v>47486116</v>
      </c>
      <c r="U46" s="2">
        <v>50000922</v>
      </c>
      <c r="V46" s="2">
        <v>52254305</v>
      </c>
      <c r="W46" s="2">
        <v>55208335</v>
      </c>
      <c r="X46" s="2">
        <v>57637085</v>
      </c>
      <c r="Y46" s="2">
        <v>58992652</v>
      </c>
      <c r="Z46" s="2">
        <v>60231512</v>
      </c>
    </row>
    <row r="47" spans="2:26" ht="12.75">
      <c r="B47" t="s">
        <v>56</v>
      </c>
      <c r="C47" s="2">
        <v>5096722</v>
      </c>
      <c r="D47" s="2">
        <v>5033547</v>
      </c>
      <c r="E47" s="2">
        <v>4994349</v>
      </c>
      <c r="F47" s="2">
        <v>5132316</v>
      </c>
      <c r="G47" s="2">
        <v>5961992</v>
      </c>
      <c r="H47" s="2">
        <v>6210245</v>
      </c>
      <c r="I47" s="2">
        <v>6041842</v>
      </c>
      <c r="J47" s="2">
        <v>6486688</v>
      </c>
      <c r="K47" s="2">
        <v>7021963</v>
      </c>
      <c r="L47" s="2">
        <v>7074378</v>
      </c>
      <c r="M47" s="2">
        <v>7409172</v>
      </c>
      <c r="N47" s="2">
        <v>7737811</v>
      </c>
      <c r="O47" s="2">
        <v>7911068</v>
      </c>
      <c r="P47" s="2">
        <v>7820238</v>
      </c>
      <c r="Q47" s="2">
        <v>8062028</v>
      </c>
      <c r="R47" s="2">
        <v>8006417</v>
      </c>
      <c r="S47" s="2">
        <v>8168397</v>
      </c>
      <c r="T47" s="2">
        <v>8410672</v>
      </c>
      <c r="U47" s="2">
        <v>8666374</v>
      </c>
      <c r="V47" s="2">
        <v>9095452</v>
      </c>
      <c r="W47" s="2">
        <v>9541732</v>
      </c>
      <c r="X47" s="2">
        <v>9824560</v>
      </c>
      <c r="Y47" s="2">
        <v>10187446</v>
      </c>
      <c r="Z47" s="2">
        <v>10499263</v>
      </c>
    </row>
    <row r="48" spans="2:26" ht="12.75">
      <c r="B48" t="s">
        <v>57</v>
      </c>
      <c r="C48" s="2">
        <v>19599178</v>
      </c>
      <c r="D48" s="2">
        <v>20053255</v>
      </c>
      <c r="E48" s="2">
        <v>20139524</v>
      </c>
      <c r="F48" s="2">
        <v>20006057</v>
      </c>
      <c r="G48" s="2">
        <v>20551255</v>
      </c>
      <c r="H48" s="2">
        <v>20687400</v>
      </c>
      <c r="I48" s="2">
        <v>20603177</v>
      </c>
      <c r="J48" s="2">
        <v>21656672</v>
      </c>
      <c r="K48" s="2">
        <v>23176933</v>
      </c>
      <c r="L48" s="2">
        <v>24056937</v>
      </c>
      <c r="M48" s="2">
        <v>24115139</v>
      </c>
      <c r="N48" s="2">
        <v>24716905</v>
      </c>
      <c r="O48" s="2">
        <v>25014636</v>
      </c>
      <c r="P48" s="2">
        <v>24893887</v>
      </c>
      <c r="Q48" s="2">
        <v>25244407</v>
      </c>
      <c r="R48" s="2">
        <v>26446630</v>
      </c>
      <c r="S48" s="2">
        <v>26711408</v>
      </c>
      <c r="T48" s="2">
        <v>27292813</v>
      </c>
      <c r="U48" s="2">
        <v>27853677</v>
      </c>
      <c r="V48" s="2">
        <v>28813305</v>
      </c>
      <c r="W48" s="2">
        <v>29605264</v>
      </c>
      <c r="X48" s="2">
        <v>30353070</v>
      </c>
      <c r="Y48" s="2">
        <v>30921282</v>
      </c>
      <c r="Z48" s="2">
        <v>31574105</v>
      </c>
    </row>
    <row r="49" spans="2:26" ht="12.75">
      <c r="B49" t="s">
        <v>58</v>
      </c>
      <c r="C49" s="2">
        <v>51038527</v>
      </c>
      <c r="D49" s="2">
        <v>50830878</v>
      </c>
      <c r="E49" s="2">
        <v>52528104</v>
      </c>
      <c r="F49" s="2">
        <v>53852063</v>
      </c>
      <c r="G49" s="2">
        <v>54228702</v>
      </c>
      <c r="H49" s="2">
        <v>54264154</v>
      </c>
      <c r="I49" s="2">
        <v>58755879</v>
      </c>
      <c r="J49" s="2">
        <v>62164160</v>
      </c>
      <c r="K49" s="2">
        <v>65083150</v>
      </c>
      <c r="L49" s="2">
        <v>68533833</v>
      </c>
      <c r="M49" s="2">
        <v>71818711</v>
      </c>
      <c r="N49" s="2">
        <v>73854209</v>
      </c>
      <c r="O49" s="2">
        <v>74354022</v>
      </c>
      <c r="P49" s="2">
        <v>74201667</v>
      </c>
      <c r="Q49" s="2">
        <v>76222273</v>
      </c>
      <c r="R49" s="2">
        <v>78334518</v>
      </c>
      <c r="S49" s="2">
        <v>80689420</v>
      </c>
      <c r="T49" s="2">
        <v>84181466</v>
      </c>
      <c r="U49" s="2">
        <v>89945797</v>
      </c>
      <c r="V49" s="2">
        <v>95034327</v>
      </c>
      <c r="W49" s="2">
        <v>100670434</v>
      </c>
      <c r="X49" s="2">
        <v>104567599</v>
      </c>
      <c r="Y49" s="2">
        <v>106998744</v>
      </c>
      <c r="Z49" s="2">
        <v>109703244</v>
      </c>
    </row>
    <row r="50" spans="2:26" ht="12.75">
      <c r="B50" t="s">
        <v>59</v>
      </c>
      <c r="C50" s="2">
        <v>7273036</v>
      </c>
      <c r="D50" s="2">
        <v>7034672</v>
      </c>
      <c r="E50" s="2">
        <v>7043128</v>
      </c>
      <c r="F50" s="2">
        <v>7584875</v>
      </c>
      <c r="G50" s="2">
        <v>7872508</v>
      </c>
      <c r="H50" s="2">
        <v>7939694</v>
      </c>
      <c r="I50" s="2">
        <v>8738039</v>
      </c>
      <c r="J50" s="2">
        <v>9156573</v>
      </c>
      <c r="K50" s="2">
        <v>9514468</v>
      </c>
      <c r="L50" s="2">
        <v>9857124</v>
      </c>
      <c r="M50" s="2">
        <v>10474197</v>
      </c>
      <c r="N50" s="2">
        <v>10653654</v>
      </c>
      <c r="O50" s="2">
        <v>10708065</v>
      </c>
      <c r="P50" s="2">
        <v>10367012</v>
      </c>
      <c r="Q50" s="2">
        <v>10613742</v>
      </c>
      <c r="R50" s="2">
        <v>10838525</v>
      </c>
      <c r="S50" s="2">
        <v>11162247</v>
      </c>
      <c r="T50" s="2">
        <v>11816111</v>
      </c>
      <c r="U50" s="2">
        <v>12440548</v>
      </c>
      <c r="V50" s="2">
        <v>12972181</v>
      </c>
      <c r="W50" s="2">
        <v>13762032</v>
      </c>
      <c r="X50" s="2">
        <v>14378763</v>
      </c>
      <c r="Y50" s="2">
        <v>14926070</v>
      </c>
      <c r="Z50" s="2">
        <v>15461613</v>
      </c>
    </row>
    <row r="51" spans="2:26" ht="12.75">
      <c r="B51" t="s">
        <v>60</v>
      </c>
      <c r="C51" s="2">
        <v>5642526</v>
      </c>
      <c r="D51" s="2">
        <v>5724111</v>
      </c>
      <c r="E51" s="2">
        <v>5612179</v>
      </c>
      <c r="F51" s="2">
        <v>5611413</v>
      </c>
      <c r="G51" s="2">
        <v>5641047</v>
      </c>
      <c r="H51" s="2">
        <v>5761012</v>
      </c>
      <c r="I51" s="2">
        <v>5845741</v>
      </c>
      <c r="J51" s="2">
        <v>6524710</v>
      </c>
      <c r="K51" s="2">
        <v>6629123</v>
      </c>
      <c r="L51" s="2">
        <v>7196253</v>
      </c>
      <c r="M51" s="2">
        <v>7277043</v>
      </c>
      <c r="N51" s="2">
        <v>7564247</v>
      </c>
      <c r="O51" s="2">
        <v>7633579</v>
      </c>
      <c r="P51" s="2">
        <v>7461161</v>
      </c>
      <c r="Q51" s="2">
        <v>7643569</v>
      </c>
      <c r="R51" s="2">
        <v>7900575</v>
      </c>
      <c r="S51" s="2">
        <v>8163869</v>
      </c>
      <c r="T51" s="2">
        <v>8527523</v>
      </c>
      <c r="U51" s="2">
        <v>8905674</v>
      </c>
      <c r="V51" s="2">
        <v>9287230</v>
      </c>
      <c r="W51" s="2">
        <v>9896992</v>
      </c>
      <c r="X51" s="2">
        <v>10165635</v>
      </c>
      <c r="Y51" s="2">
        <v>10442949</v>
      </c>
      <c r="Z51" s="2">
        <v>10722628</v>
      </c>
    </row>
    <row r="52" spans="2:26" ht="12.75">
      <c r="B52" t="s">
        <v>61</v>
      </c>
      <c r="C52" s="2">
        <v>23487339</v>
      </c>
      <c r="D52" s="2">
        <v>23647190</v>
      </c>
      <c r="E52" s="2">
        <v>24001901</v>
      </c>
      <c r="F52" s="2">
        <v>23730661</v>
      </c>
      <c r="G52" s="2">
        <v>23257014</v>
      </c>
      <c r="H52" s="2">
        <v>24154088</v>
      </c>
      <c r="I52" s="2">
        <v>24997836</v>
      </c>
      <c r="J52" s="2">
        <v>25576139</v>
      </c>
      <c r="K52" s="2">
        <v>26445186</v>
      </c>
      <c r="L52" s="2">
        <v>28147809</v>
      </c>
      <c r="M52" s="2">
        <v>28726518</v>
      </c>
      <c r="N52" s="2">
        <v>29466230</v>
      </c>
      <c r="O52" s="2">
        <v>29035035</v>
      </c>
      <c r="P52" s="2">
        <v>28937829</v>
      </c>
      <c r="Q52" s="2">
        <v>29548529</v>
      </c>
      <c r="R52" s="2">
        <v>29700522</v>
      </c>
      <c r="S52" s="2">
        <v>29989891</v>
      </c>
      <c r="T52" s="2">
        <v>31154052</v>
      </c>
      <c r="U52" s="2">
        <v>32806004</v>
      </c>
      <c r="V52" s="2">
        <v>34505050</v>
      </c>
      <c r="W52" s="2">
        <v>35973633</v>
      </c>
      <c r="X52" s="2">
        <v>37158022</v>
      </c>
      <c r="Y52" s="2">
        <v>37909396</v>
      </c>
      <c r="Z52" s="2">
        <v>38811192</v>
      </c>
    </row>
    <row r="53" spans="2:26" ht="12.75">
      <c r="B53" t="s">
        <v>62</v>
      </c>
      <c r="C53" s="2">
        <v>2578500</v>
      </c>
      <c r="D53" s="2">
        <v>2730759</v>
      </c>
      <c r="E53" s="2">
        <v>2798955</v>
      </c>
      <c r="F53" s="2">
        <v>2857285</v>
      </c>
      <c r="G53" s="2">
        <v>2809127</v>
      </c>
      <c r="H53" s="2">
        <v>2857861</v>
      </c>
      <c r="I53" s="2">
        <v>2769589</v>
      </c>
      <c r="J53" s="2">
        <v>2802762</v>
      </c>
      <c r="K53" s="2">
        <v>2954000</v>
      </c>
      <c r="L53" s="2">
        <v>3104416</v>
      </c>
      <c r="M53" s="2">
        <v>3252346</v>
      </c>
      <c r="N53" s="2">
        <v>3446168</v>
      </c>
      <c r="O53" s="2">
        <v>3526057</v>
      </c>
      <c r="P53" s="2">
        <v>3462955</v>
      </c>
      <c r="Q53" s="2">
        <v>3563894</v>
      </c>
      <c r="R53" s="2">
        <v>3607343</v>
      </c>
      <c r="S53" s="2">
        <v>3703720</v>
      </c>
      <c r="T53" s="2">
        <v>3832130</v>
      </c>
      <c r="U53" s="2">
        <v>3958620</v>
      </c>
      <c r="V53" s="2">
        <v>4087823</v>
      </c>
      <c r="W53" s="2">
        <v>4345435</v>
      </c>
      <c r="X53" s="2">
        <v>4448983</v>
      </c>
      <c r="Y53" s="2">
        <v>4535213</v>
      </c>
      <c r="Z53" s="2">
        <v>4692250</v>
      </c>
    </row>
    <row r="54" spans="2:26" ht="12.75">
      <c r="B54" t="s">
        <v>44</v>
      </c>
      <c r="C54" s="2">
        <v>929084</v>
      </c>
      <c r="D54" s="2">
        <v>918372</v>
      </c>
      <c r="E54" s="2">
        <v>949930</v>
      </c>
      <c r="F54" s="2">
        <v>967279</v>
      </c>
      <c r="G54" s="2">
        <v>1021400</v>
      </c>
      <c r="H54" s="2">
        <v>1069286</v>
      </c>
      <c r="I54" s="2">
        <v>1053024</v>
      </c>
      <c r="J54" s="2">
        <v>1092404</v>
      </c>
      <c r="K54" s="2">
        <v>1138513</v>
      </c>
      <c r="L54" s="2">
        <v>1147863</v>
      </c>
      <c r="M54" s="2">
        <v>1167653</v>
      </c>
      <c r="N54" s="2">
        <v>1212816</v>
      </c>
      <c r="O54" s="2">
        <v>1181817</v>
      </c>
      <c r="P54" s="2">
        <v>1207557</v>
      </c>
      <c r="Q54" s="2">
        <v>1233068</v>
      </c>
      <c r="R54" s="2">
        <v>1360601</v>
      </c>
      <c r="S54" s="2">
        <v>1386232</v>
      </c>
      <c r="T54" s="2">
        <v>1451201</v>
      </c>
      <c r="U54" s="2">
        <v>1526855</v>
      </c>
      <c r="V54" s="2">
        <v>1592687</v>
      </c>
      <c r="W54" s="2">
        <v>1641306</v>
      </c>
      <c r="X54" s="2">
        <v>1692003</v>
      </c>
      <c r="Y54" s="2">
        <v>1734100</v>
      </c>
      <c r="Z54" s="2">
        <v>1789209</v>
      </c>
    </row>
    <row r="55" spans="2:26" ht="12.75">
      <c r="B55" t="s">
        <v>68</v>
      </c>
      <c r="C55" s="2">
        <v>289554</v>
      </c>
      <c r="D55" s="2">
        <v>340635</v>
      </c>
      <c r="E55" s="2">
        <v>324319</v>
      </c>
      <c r="F55" s="2">
        <v>348027</v>
      </c>
      <c r="G55" s="2">
        <v>348567</v>
      </c>
      <c r="H55" s="2">
        <v>433623</v>
      </c>
      <c r="I55" s="2">
        <v>418174</v>
      </c>
      <c r="J55" s="2">
        <v>430464</v>
      </c>
      <c r="K55" s="2">
        <v>413810</v>
      </c>
      <c r="L55" s="2">
        <v>445603</v>
      </c>
      <c r="M55" s="2">
        <v>429048</v>
      </c>
      <c r="N55" s="2">
        <v>435235</v>
      </c>
      <c r="O55" s="2">
        <v>456976</v>
      </c>
      <c r="P55" s="2">
        <v>489980</v>
      </c>
      <c r="Q55" s="2">
        <v>501212</v>
      </c>
      <c r="R55" s="2">
        <v>427182</v>
      </c>
      <c r="S55" s="2">
        <v>434155</v>
      </c>
      <c r="T55" s="2">
        <v>444031</v>
      </c>
      <c r="U55" s="2">
        <v>455127</v>
      </c>
      <c r="V55" s="2">
        <v>469905</v>
      </c>
      <c r="W55" s="2">
        <v>487064</v>
      </c>
      <c r="X55" s="2">
        <v>485913</v>
      </c>
      <c r="Y55" s="2">
        <v>458296</v>
      </c>
      <c r="Z55" s="2">
        <v>399419</v>
      </c>
    </row>
    <row r="56" spans="2:26" ht="12.75">
      <c r="B56" t="s">
        <v>147</v>
      </c>
      <c r="C56" s="2">
        <f aca="true" t="shared" si="4" ref="C56:Z56">SUM(C37:C55)</f>
        <v>325816000</v>
      </c>
      <c r="D56" s="2">
        <f t="shared" si="4"/>
        <v>324610000</v>
      </c>
      <c r="E56" s="2">
        <f t="shared" si="4"/>
        <v>328003000</v>
      </c>
      <c r="F56" s="2">
        <f t="shared" si="4"/>
        <v>333769000</v>
      </c>
      <c r="G56" s="2">
        <f t="shared" si="4"/>
        <v>339736000</v>
      </c>
      <c r="H56" s="2">
        <f t="shared" si="4"/>
        <v>346894000</v>
      </c>
      <c r="I56" s="2">
        <f t="shared" si="4"/>
        <v>359053000</v>
      </c>
      <c r="J56" s="2">
        <f t="shared" si="4"/>
        <v>380266000</v>
      </c>
      <c r="K56" s="2">
        <f t="shared" si="4"/>
        <v>400785000</v>
      </c>
      <c r="L56" s="2">
        <f t="shared" si="4"/>
        <v>419266000</v>
      </c>
      <c r="M56" s="2">
        <f t="shared" si="4"/>
        <v>435564000</v>
      </c>
      <c r="N56" s="2">
        <f t="shared" si="4"/>
        <v>447457000</v>
      </c>
      <c r="O56" s="2">
        <f t="shared" si="4"/>
        <v>451079000</v>
      </c>
      <c r="P56" s="2">
        <f t="shared" si="4"/>
        <v>447219000</v>
      </c>
      <c r="Q56" s="2">
        <f t="shared" si="4"/>
        <v>457543000</v>
      </c>
      <c r="R56" s="2">
        <f t="shared" si="4"/>
        <v>470673000</v>
      </c>
      <c r="S56" s="2">
        <f t="shared" si="4"/>
        <v>481566000</v>
      </c>
      <c r="T56" s="2">
        <f t="shared" si="4"/>
        <v>498982000</v>
      </c>
      <c r="U56" s="2">
        <f t="shared" si="4"/>
        <v>519803000</v>
      </c>
      <c r="V56" s="2">
        <f t="shared" si="4"/>
        <v>543159000</v>
      </c>
      <c r="W56" s="2">
        <f t="shared" si="4"/>
        <v>570560000</v>
      </c>
      <c r="X56" s="2">
        <f t="shared" si="4"/>
        <v>591137000</v>
      </c>
      <c r="Y56" s="2">
        <f t="shared" si="4"/>
        <v>606028000</v>
      </c>
      <c r="Z56" s="2">
        <f t="shared" si="4"/>
        <v>621723000</v>
      </c>
    </row>
    <row r="57" spans="2:26" ht="12.75">
      <c r="B57" t="s">
        <v>69</v>
      </c>
      <c r="C57" s="2">
        <f aca="true" t="shared" si="5" ref="C57:Z57">C56-C55</f>
        <v>325526446</v>
      </c>
      <c r="D57" s="2">
        <f t="shared" si="5"/>
        <v>324269365</v>
      </c>
      <c r="E57" s="2">
        <f t="shared" si="5"/>
        <v>327678681</v>
      </c>
      <c r="F57" s="2">
        <f t="shared" si="5"/>
        <v>333420973</v>
      </c>
      <c r="G57" s="2">
        <f t="shared" si="5"/>
        <v>339387433</v>
      </c>
      <c r="H57" s="2">
        <f t="shared" si="5"/>
        <v>346460377</v>
      </c>
      <c r="I57" s="2">
        <f t="shared" si="5"/>
        <v>358634826</v>
      </c>
      <c r="J57" s="2">
        <f t="shared" si="5"/>
        <v>379835536</v>
      </c>
      <c r="K57" s="2">
        <f t="shared" si="5"/>
        <v>400371190</v>
      </c>
      <c r="L57" s="2">
        <f t="shared" si="5"/>
        <v>418820397</v>
      </c>
      <c r="M57" s="2">
        <f t="shared" si="5"/>
        <v>435134952</v>
      </c>
      <c r="N57" s="2">
        <f t="shared" si="5"/>
        <v>447021765</v>
      </c>
      <c r="O57" s="2">
        <f t="shared" si="5"/>
        <v>450622024</v>
      </c>
      <c r="P57" s="2">
        <f t="shared" si="5"/>
        <v>446729020</v>
      </c>
      <c r="Q57" s="2">
        <f t="shared" si="5"/>
        <v>457041788</v>
      </c>
      <c r="R57" s="2">
        <f t="shared" si="5"/>
        <v>470245818</v>
      </c>
      <c r="S57" s="2">
        <f t="shared" si="5"/>
        <v>481131845</v>
      </c>
      <c r="T57" s="2">
        <f t="shared" si="5"/>
        <v>498537969</v>
      </c>
      <c r="U57" s="2">
        <f t="shared" si="5"/>
        <v>519347873</v>
      </c>
      <c r="V57" s="2">
        <f t="shared" si="5"/>
        <v>542689095</v>
      </c>
      <c r="W57" s="2">
        <f t="shared" si="5"/>
        <v>570072936</v>
      </c>
      <c r="X57" s="2">
        <f t="shared" si="5"/>
        <v>590651087</v>
      </c>
      <c r="Y57" s="2">
        <f t="shared" si="5"/>
        <v>605569704</v>
      </c>
      <c r="Z57" s="2">
        <f t="shared" si="5"/>
        <v>621323581</v>
      </c>
    </row>
    <row r="59" spans="3:2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1" spans="2:4" ht="12.75">
      <c r="B61" s="23" t="s">
        <v>155</v>
      </c>
      <c r="C61" s="23"/>
      <c r="D61" s="23"/>
    </row>
    <row r="62" ht="12.75">
      <c r="B62" t="s">
        <v>157</v>
      </c>
    </row>
    <row r="65" spans="3:26" ht="12.75">
      <c r="C65" s="1">
        <v>1980</v>
      </c>
      <c r="D65" s="1">
        <v>1981</v>
      </c>
      <c r="E65" s="1">
        <v>1982</v>
      </c>
      <c r="F65" s="1">
        <v>1983</v>
      </c>
      <c r="G65" s="1">
        <v>1984</v>
      </c>
      <c r="H65" s="1">
        <v>1985</v>
      </c>
      <c r="I65" s="1">
        <v>1986</v>
      </c>
      <c r="J65" s="1">
        <v>1987</v>
      </c>
      <c r="K65" s="1">
        <v>1988</v>
      </c>
      <c r="L65" s="1">
        <v>1989</v>
      </c>
      <c r="M65" s="1">
        <v>1990</v>
      </c>
      <c r="N65" s="1">
        <v>1991</v>
      </c>
      <c r="O65" s="1">
        <v>1992</v>
      </c>
      <c r="P65" s="1">
        <v>1993</v>
      </c>
      <c r="Q65" s="1">
        <v>1994</v>
      </c>
      <c r="R65" s="1">
        <v>1995</v>
      </c>
      <c r="S65" s="1">
        <v>1996</v>
      </c>
      <c r="T65" s="1">
        <v>1997</v>
      </c>
      <c r="U65" s="1">
        <v>1998</v>
      </c>
      <c r="V65" s="1">
        <v>1999</v>
      </c>
      <c r="W65" s="1">
        <v>2000</v>
      </c>
      <c r="X65" s="1">
        <v>2001</v>
      </c>
      <c r="Y65" s="1">
        <v>2002</v>
      </c>
      <c r="Z65" s="1">
        <v>2003</v>
      </c>
    </row>
    <row r="66" spans="2:26" ht="12.75">
      <c r="B66" t="s">
        <v>46</v>
      </c>
      <c r="C66" s="2">
        <v>1726.7</v>
      </c>
      <c r="D66" s="2">
        <v>1685.6</v>
      </c>
      <c r="E66" s="2">
        <v>1705.4</v>
      </c>
      <c r="F66" s="2">
        <v>1706.5</v>
      </c>
      <c r="G66" s="2">
        <v>1648.5</v>
      </c>
      <c r="H66" s="2">
        <v>1679.5</v>
      </c>
      <c r="I66" s="2">
        <v>1720.8</v>
      </c>
      <c r="J66" s="2">
        <v>1819.7</v>
      </c>
      <c r="K66" s="2">
        <v>1905.7</v>
      </c>
      <c r="L66" s="2">
        <v>1996.5</v>
      </c>
      <c r="M66">
        <v>2084.5</v>
      </c>
      <c r="N66">
        <v>2100.6</v>
      </c>
      <c r="O66">
        <v>2053.5</v>
      </c>
      <c r="P66">
        <v>1980</v>
      </c>
      <c r="Q66">
        <v>1971.9</v>
      </c>
      <c r="R66">
        <v>2002.6</v>
      </c>
      <c r="S66">
        <v>2075.5</v>
      </c>
      <c r="T66">
        <v>2174.2</v>
      </c>
      <c r="U66">
        <v>2251.8</v>
      </c>
      <c r="V66">
        <v>2357.9</v>
      </c>
      <c r="W66">
        <v>2484.8</v>
      </c>
      <c r="X66">
        <v>2571.5</v>
      </c>
      <c r="Y66">
        <v>2631.8</v>
      </c>
      <c r="Z66">
        <v>2736.2</v>
      </c>
    </row>
    <row r="67" spans="2:26" ht="12.75">
      <c r="B67" t="s">
        <v>47</v>
      </c>
      <c r="C67" s="2">
        <v>453.95</v>
      </c>
      <c r="D67" s="2">
        <v>434.4</v>
      </c>
      <c r="E67" s="2">
        <v>437.8</v>
      </c>
      <c r="F67" s="2">
        <v>434.35</v>
      </c>
      <c r="G67" s="2">
        <v>419.55</v>
      </c>
      <c r="H67" s="2">
        <v>412.1</v>
      </c>
      <c r="I67" s="2">
        <v>418.95</v>
      </c>
      <c r="J67" s="2">
        <v>441.6</v>
      </c>
      <c r="K67" s="2">
        <v>452</v>
      </c>
      <c r="L67" s="2">
        <v>464.6</v>
      </c>
      <c r="M67">
        <v>481.45</v>
      </c>
      <c r="N67">
        <v>493</v>
      </c>
      <c r="O67">
        <v>480.85</v>
      </c>
      <c r="P67">
        <v>467.45</v>
      </c>
      <c r="Q67">
        <v>461.6</v>
      </c>
      <c r="R67">
        <v>460</v>
      </c>
      <c r="S67">
        <v>475.5</v>
      </c>
      <c r="T67">
        <v>494.1</v>
      </c>
      <c r="U67">
        <v>509.4</v>
      </c>
      <c r="V67">
        <v>524.2</v>
      </c>
      <c r="W67">
        <v>553.7</v>
      </c>
      <c r="X67">
        <v>566.4</v>
      </c>
      <c r="Y67">
        <v>583.6</v>
      </c>
      <c r="Z67">
        <v>597.8</v>
      </c>
    </row>
    <row r="68" spans="2:26" ht="12.75">
      <c r="B68" t="s">
        <v>48</v>
      </c>
      <c r="C68" s="2">
        <v>392.07096774193553</v>
      </c>
      <c r="D68" s="2">
        <v>374.43064516129033</v>
      </c>
      <c r="E68" s="2">
        <v>359.29516129032254</v>
      </c>
      <c r="F68" s="2">
        <v>365.6</v>
      </c>
      <c r="G68" s="2">
        <v>354.0854838709678</v>
      </c>
      <c r="H68" s="2">
        <v>352.0354838709678</v>
      </c>
      <c r="I68" s="2">
        <v>363.69032258064516</v>
      </c>
      <c r="J68" s="2">
        <v>377.0806451612903</v>
      </c>
      <c r="K68" s="2">
        <v>374.13548387096773</v>
      </c>
      <c r="L68" s="2">
        <v>379.4354838709678</v>
      </c>
      <c r="M68">
        <v>389.2161290322581</v>
      </c>
      <c r="N68">
        <v>393.1112903225806</v>
      </c>
      <c r="O68">
        <v>388.01612903225805</v>
      </c>
      <c r="P68">
        <v>373.5661290322581</v>
      </c>
      <c r="Q68">
        <v>361</v>
      </c>
      <c r="R68">
        <v>354.3</v>
      </c>
      <c r="S68">
        <v>350.8</v>
      </c>
      <c r="T68">
        <v>360.6</v>
      </c>
      <c r="U68">
        <v>364.9</v>
      </c>
      <c r="V68">
        <v>369.4</v>
      </c>
      <c r="W68">
        <v>380.7</v>
      </c>
      <c r="X68">
        <v>391.5</v>
      </c>
      <c r="Y68">
        <v>395</v>
      </c>
      <c r="Z68">
        <v>403.3</v>
      </c>
    </row>
    <row r="69" spans="2:26" ht="12.75">
      <c r="B69" t="s">
        <v>49</v>
      </c>
      <c r="C69" s="2">
        <v>206.5</v>
      </c>
      <c r="D69" s="2">
        <v>201.2</v>
      </c>
      <c r="E69" s="2">
        <v>199.9</v>
      </c>
      <c r="F69" s="2">
        <v>199.45</v>
      </c>
      <c r="G69" s="2">
        <v>199.8</v>
      </c>
      <c r="H69" s="2">
        <v>223.25</v>
      </c>
      <c r="I69" s="2">
        <v>230.05</v>
      </c>
      <c r="J69" s="2">
        <v>229.2</v>
      </c>
      <c r="K69" s="2">
        <v>251.35</v>
      </c>
      <c r="L69" s="2">
        <v>262.6</v>
      </c>
      <c r="M69">
        <v>272.45</v>
      </c>
      <c r="N69">
        <v>274.45</v>
      </c>
      <c r="O69">
        <v>267.4</v>
      </c>
      <c r="P69">
        <v>262.65</v>
      </c>
      <c r="Q69">
        <v>266.85</v>
      </c>
      <c r="R69">
        <v>285.8</v>
      </c>
      <c r="S69">
        <v>308.4</v>
      </c>
      <c r="T69">
        <v>334.5</v>
      </c>
      <c r="U69">
        <v>358</v>
      </c>
      <c r="V69">
        <v>385.3</v>
      </c>
      <c r="W69">
        <v>421.8</v>
      </c>
      <c r="X69">
        <v>434.7</v>
      </c>
      <c r="Y69">
        <v>439.8</v>
      </c>
      <c r="Z69">
        <v>444.5</v>
      </c>
    </row>
    <row r="70" spans="2:26" ht="12.75">
      <c r="B70" t="s">
        <v>50</v>
      </c>
      <c r="C70" s="2">
        <v>518.25</v>
      </c>
      <c r="D70" s="2">
        <v>502.4</v>
      </c>
      <c r="E70" s="2">
        <v>494.05</v>
      </c>
      <c r="F70" s="2">
        <v>501.7</v>
      </c>
      <c r="G70" s="2">
        <v>471.15</v>
      </c>
      <c r="H70" s="2">
        <v>439.2</v>
      </c>
      <c r="I70" s="2">
        <v>429.3</v>
      </c>
      <c r="J70" s="2">
        <v>453.6</v>
      </c>
      <c r="K70" s="2">
        <v>475.05</v>
      </c>
      <c r="L70" s="2">
        <v>487.55</v>
      </c>
      <c r="M70">
        <v>509.65</v>
      </c>
      <c r="N70">
        <v>505</v>
      </c>
      <c r="O70">
        <v>505.55</v>
      </c>
      <c r="P70">
        <v>504.15</v>
      </c>
      <c r="Q70">
        <v>516.05</v>
      </c>
      <c r="R70">
        <v>535.5</v>
      </c>
      <c r="S70">
        <v>558.6</v>
      </c>
      <c r="T70">
        <v>578.2</v>
      </c>
      <c r="U70">
        <v>610.9</v>
      </c>
      <c r="V70">
        <v>659.2</v>
      </c>
      <c r="W70">
        <v>678.5</v>
      </c>
      <c r="X70">
        <v>712.4</v>
      </c>
      <c r="Y70">
        <v>734.6</v>
      </c>
      <c r="Z70">
        <v>756.2</v>
      </c>
    </row>
    <row r="71" spans="2:26" ht="12.75">
      <c r="B71" t="s">
        <v>51</v>
      </c>
      <c r="C71" s="2">
        <v>185</v>
      </c>
      <c r="D71" s="2">
        <v>183.15</v>
      </c>
      <c r="E71" s="2">
        <v>172.2</v>
      </c>
      <c r="F71" s="2">
        <v>172.25</v>
      </c>
      <c r="G71" s="2">
        <v>167</v>
      </c>
      <c r="H71" s="2">
        <v>160</v>
      </c>
      <c r="I71" s="2">
        <v>166.8</v>
      </c>
      <c r="J71" s="2">
        <v>170.35</v>
      </c>
      <c r="K71" s="2">
        <v>170.8</v>
      </c>
      <c r="L71" s="2">
        <v>180.45</v>
      </c>
      <c r="M71">
        <v>184.35</v>
      </c>
      <c r="N71">
        <v>181.75</v>
      </c>
      <c r="O71">
        <v>180.25</v>
      </c>
      <c r="P71">
        <v>176.95</v>
      </c>
      <c r="Q71">
        <v>173.3</v>
      </c>
      <c r="R71">
        <v>172</v>
      </c>
      <c r="S71">
        <v>177.9</v>
      </c>
      <c r="T71">
        <v>183</v>
      </c>
      <c r="U71">
        <v>191.9</v>
      </c>
      <c r="V71">
        <v>201.6</v>
      </c>
      <c r="W71">
        <v>213.3</v>
      </c>
      <c r="X71">
        <v>223.4</v>
      </c>
      <c r="Y71">
        <v>231.8</v>
      </c>
      <c r="Z71">
        <v>235.4</v>
      </c>
    </row>
    <row r="72" spans="2:26" ht="12.75">
      <c r="B72" t="s">
        <v>52</v>
      </c>
      <c r="C72" s="2">
        <v>890.05</v>
      </c>
      <c r="D72" s="2">
        <v>871.85</v>
      </c>
      <c r="E72" s="2">
        <v>880.6</v>
      </c>
      <c r="F72" s="2">
        <v>868.2</v>
      </c>
      <c r="G72" s="2">
        <v>833.2</v>
      </c>
      <c r="H72" s="2">
        <v>822.05</v>
      </c>
      <c r="I72" s="2">
        <v>856.35</v>
      </c>
      <c r="J72" s="2">
        <v>909.1</v>
      </c>
      <c r="K72" s="2">
        <v>930</v>
      </c>
      <c r="L72" s="2">
        <v>945.55</v>
      </c>
      <c r="M72">
        <v>960.85</v>
      </c>
      <c r="N72">
        <v>960.65</v>
      </c>
      <c r="O72">
        <v>939.45</v>
      </c>
      <c r="P72">
        <v>912.25</v>
      </c>
      <c r="Q72">
        <v>897.2</v>
      </c>
      <c r="R72">
        <v>900.6</v>
      </c>
      <c r="S72">
        <v>899.3</v>
      </c>
      <c r="T72">
        <v>913.2</v>
      </c>
      <c r="U72">
        <v>942.8</v>
      </c>
      <c r="V72">
        <v>958.4</v>
      </c>
      <c r="W72">
        <v>988.6</v>
      </c>
      <c r="X72">
        <v>1011.3</v>
      </c>
      <c r="Y72">
        <v>1037.7</v>
      </c>
      <c r="Z72">
        <v>1061.9</v>
      </c>
    </row>
    <row r="73" spans="2:26" ht="12.75">
      <c r="B73" t="s">
        <v>53</v>
      </c>
      <c r="C73" s="2">
        <v>517.45</v>
      </c>
      <c r="D73" s="2">
        <v>509.2</v>
      </c>
      <c r="E73" s="2">
        <v>510.05</v>
      </c>
      <c r="F73" s="2">
        <v>504.2</v>
      </c>
      <c r="G73" s="2">
        <v>490.3</v>
      </c>
      <c r="H73" s="2">
        <v>520.1</v>
      </c>
      <c r="I73" s="2">
        <v>520.45</v>
      </c>
      <c r="J73" s="2">
        <v>531.5</v>
      </c>
      <c r="K73" s="2">
        <v>539.75</v>
      </c>
      <c r="L73" s="2">
        <v>547.75</v>
      </c>
      <c r="M73">
        <v>567.2</v>
      </c>
      <c r="N73">
        <v>570.1</v>
      </c>
      <c r="O73">
        <v>574.05</v>
      </c>
      <c r="P73">
        <v>556.7</v>
      </c>
      <c r="Q73">
        <v>545.85</v>
      </c>
      <c r="R73">
        <v>548.6</v>
      </c>
      <c r="S73">
        <v>579.6</v>
      </c>
      <c r="T73">
        <v>601.2</v>
      </c>
      <c r="U73">
        <v>640.5</v>
      </c>
      <c r="V73">
        <v>650.4</v>
      </c>
      <c r="W73">
        <v>677.7</v>
      </c>
      <c r="X73">
        <v>702.9</v>
      </c>
      <c r="Y73">
        <v>724.5</v>
      </c>
      <c r="Z73">
        <v>742.4</v>
      </c>
    </row>
    <row r="74" spans="2:26" ht="12.75">
      <c r="B74" t="s">
        <v>54</v>
      </c>
      <c r="C74" s="2">
        <v>2218.2</v>
      </c>
      <c r="D74" s="2">
        <v>2153.9</v>
      </c>
      <c r="E74" s="2">
        <v>2038.65</v>
      </c>
      <c r="F74" s="2">
        <v>1999.8</v>
      </c>
      <c r="G74" s="2">
        <v>1977.15</v>
      </c>
      <c r="H74" s="2">
        <v>1920</v>
      </c>
      <c r="I74" s="2">
        <v>1974.45</v>
      </c>
      <c r="J74" s="2">
        <v>2090.2</v>
      </c>
      <c r="K74" s="2">
        <v>2181.8</v>
      </c>
      <c r="L74" s="2">
        <v>2281.5</v>
      </c>
      <c r="M74">
        <v>2385.35</v>
      </c>
      <c r="N74">
        <v>2435.9</v>
      </c>
      <c r="O74">
        <v>2420.15</v>
      </c>
      <c r="P74">
        <v>2351.05</v>
      </c>
      <c r="Q74">
        <v>2373.8</v>
      </c>
      <c r="R74">
        <v>2462</v>
      </c>
      <c r="S74">
        <v>2568.6</v>
      </c>
      <c r="T74">
        <v>2655.5</v>
      </c>
      <c r="U74">
        <v>2786.9</v>
      </c>
      <c r="V74">
        <v>2942.8</v>
      </c>
      <c r="W74">
        <v>3092.3</v>
      </c>
      <c r="X74">
        <v>3177.2</v>
      </c>
      <c r="Y74">
        <v>3237</v>
      </c>
      <c r="Z74">
        <v>3317.4</v>
      </c>
    </row>
    <row r="75" spans="2:26" ht="12.75">
      <c r="B75" t="s">
        <v>55</v>
      </c>
      <c r="C75" s="2">
        <v>1278.6290322580646</v>
      </c>
      <c r="D75" s="2">
        <v>1269.3193548387096</v>
      </c>
      <c r="E75" s="2">
        <v>1236.604838709677</v>
      </c>
      <c r="F75" s="2">
        <v>1234.5</v>
      </c>
      <c r="G75" s="2">
        <v>1229.6645161290323</v>
      </c>
      <c r="H75" s="2">
        <v>1210.5145161290325</v>
      </c>
      <c r="I75" s="2">
        <v>1225.0596774193548</v>
      </c>
      <c r="J75" s="2">
        <v>1313.7193548387095</v>
      </c>
      <c r="K75" s="2">
        <v>1356.7145161290323</v>
      </c>
      <c r="L75" s="2">
        <v>1407.7145161290323</v>
      </c>
      <c r="M75">
        <v>1470.5838709677419</v>
      </c>
      <c r="N75">
        <v>1485.9887096774196</v>
      </c>
      <c r="O75">
        <v>1465.7838709677417</v>
      </c>
      <c r="P75">
        <v>1401.2838709677421</v>
      </c>
      <c r="Q75">
        <v>1404.05</v>
      </c>
      <c r="R75">
        <v>1448.1</v>
      </c>
      <c r="S75">
        <v>1479.8</v>
      </c>
      <c r="T75">
        <v>1535.6</v>
      </c>
      <c r="U75">
        <v>1608</v>
      </c>
      <c r="V75">
        <v>1677</v>
      </c>
      <c r="W75">
        <v>1761.3</v>
      </c>
      <c r="X75">
        <v>1821.8</v>
      </c>
      <c r="Y75">
        <v>1873.8</v>
      </c>
      <c r="Z75">
        <v>1923.7</v>
      </c>
    </row>
    <row r="76" spans="2:26" ht="12.75">
      <c r="B76" t="s">
        <v>56</v>
      </c>
      <c r="C76" s="2">
        <v>305.5875</v>
      </c>
      <c r="D76" s="2">
        <v>292.02</v>
      </c>
      <c r="E76" s="2">
        <v>285</v>
      </c>
      <c r="F76" s="2">
        <v>292.2</v>
      </c>
      <c r="G76" s="2">
        <v>290.62</v>
      </c>
      <c r="H76" s="2">
        <v>286.875</v>
      </c>
      <c r="I76" s="2">
        <v>296.2375</v>
      </c>
      <c r="J76" s="2">
        <v>320.9</v>
      </c>
      <c r="K76" s="2">
        <v>322.9375</v>
      </c>
      <c r="L76" s="2">
        <v>330.75</v>
      </c>
      <c r="M76">
        <v>341.525</v>
      </c>
      <c r="N76">
        <v>336.05</v>
      </c>
      <c r="O76">
        <v>330.175</v>
      </c>
      <c r="P76">
        <v>320.075</v>
      </c>
      <c r="Q76">
        <v>313.75</v>
      </c>
      <c r="R76">
        <v>313.4</v>
      </c>
      <c r="S76">
        <v>317.6</v>
      </c>
      <c r="T76">
        <v>316</v>
      </c>
      <c r="U76">
        <v>331</v>
      </c>
      <c r="V76">
        <v>347</v>
      </c>
      <c r="W76">
        <v>355.7</v>
      </c>
      <c r="X76">
        <v>361.4</v>
      </c>
      <c r="Y76">
        <v>371.2</v>
      </c>
      <c r="Z76">
        <v>380.9</v>
      </c>
    </row>
    <row r="77" spans="2:26" ht="12.75">
      <c r="B77" t="s">
        <v>57</v>
      </c>
      <c r="C77" s="2">
        <v>1057.1</v>
      </c>
      <c r="D77" s="2">
        <v>1037.25</v>
      </c>
      <c r="E77" s="2">
        <v>1038</v>
      </c>
      <c r="F77" s="2">
        <v>1034.15</v>
      </c>
      <c r="G77" s="2">
        <v>1034.7</v>
      </c>
      <c r="H77" s="2">
        <v>1020.15</v>
      </c>
      <c r="I77" s="2">
        <v>1034.25</v>
      </c>
      <c r="J77" s="2">
        <v>1065.2</v>
      </c>
      <c r="K77" s="2">
        <v>1101.45</v>
      </c>
      <c r="L77" s="2">
        <v>1117.3</v>
      </c>
      <c r="M77">
        <v>1126.2</v>
      </c>
      <c r="N77">
        <v>1119.9</v>
      </c>
      <c r="O77">
        <v>1076.55</v>
      </c>
      <c r="P77">
        <v>1045.05</v>
      </c>
      <c r="Q77">
        <v>1031</v>
      </c>
      <c r="R77">
        <v>1022.6</v>
      </c>
      <c r="S77">
        <v>998.8</v>
      </c>
      <c r="T77">
        <v>977.2</v>
      </c>
      <c r="U77">
        <v>976.6</v>
      </c>
      <c r="V77">
        <v>974.6</v>
      </c>
      <c r="W77">
        <v>997.4</v>
      </c>
      <c r="X77">
        <v>1024.8</v>
      </c>
      <c r="Y77">
        <v>1038.2</v>
      </c>
      <c r="Z77">
        <v>1062</v>
      </c>
    </row>
    <row r="78" spans="2:26" ht="12.75">
      <c r="B78" t="s">
        <v>58</v>
      </c>
      <c r="C78" s="2">
        <v>1650.8125</v>
      </c>
      <c r="D78" s="2">
        <v>1609.78</v>
      </c>
      <c r="E78" s="2">
        <v>1663.4</v>
      </c>
      <c r="F78" s="2">
        <v>1680.45</v>
      </c>
      <c r="G78" s="2">
        <v>1611.28</v>
      </c>
      <c r="H78" s="2">
        <v>1569.425</v>
      </c>
      <c r="I78" s="2">
        <v>1675.5125</v>
      </c>
      <c r="J78" s="2">
        <v>1740</v>
      </c>
      <c r="K78" s="2">
        <v>1800.1125</v>
      </c>
      <c r="L78" s="2">
        <v>1874.95</v>
      </c>
      <c r="M78">
        <v>1983.975</v>
      </c>
      <c r="N78">
        <v>2042.65</v>
      </c>
      <c r="O78">
        <v>2051.725</v>
      </c>
      <c r="P78">
        <v>2022.125</v>
      </c>
      <c r="Q78">
        <v>1992.5</v>
      </c>
      <c r="R78">
        <v>2057.7</v>
      </c>
      <c r="S78">
        <v>2108</v>
      </c>
      <c r="T78">
        <v>2218.8</v>
      </c>
      <c r="U78">
        <v>2349.7</v>
      </c>
      <c r="V78">
        <v>2524.4</v>
      </c>
      <c r="W78">
        <v>2697.3</v>
      </c>
      <c r="X78">
        <v>2802</v>
      </c>
      <c r="Y78">
        <v>2875.2</v>
      </c>
      <c r="Z78">
        <v>2952.7</v>
      </c>
    </row>
    <row r="79" spans="2:26" ht="12.75">
      <c r="B79" t="s">
        <v>59</v>
      </c>
      <c r="C79" s="2">
        <v>311.5</v>
      </c>
      <c r="D79" s="2">
        <v>302.8</v>
      </c>
      <c r="E79" s="2">
        <v>302</v>
      </c>
      <c r="F79" s="2">
        <v>304.4</v>
      </c>
      <c r="G79" s="2">
        <v>326.65</v>
      </c>
      <c r="H79" s="2">
        <v>315.85</v>
      </c>
      <c r="I79" s="2">
        <v>317.9</v>
      </c>
      <c r="J79" s="2">
        <v>333.9</v>
      </c>
      <c r="K79" s="2">
        <v>356.25</v>
      </c>
      <c r="L79" s="2">
        <v>369.85</v>
      </c>
      <c r="M79">
        <v>381.1</v>
      </c>
      <c r="N79">
        <v>376.7</v>
      </c>
      <c r="O79">
        <v>371.1</v>
      </c>
      <c r="P79">
        <v>358.05</v>
      </c>
      <c r="Q79">
        <v>362.15</v>
      </c>
      <c r="R79">
        <v>362.2</v>
      </c>
      <c r="S79">
        <v>369.1</v>
      </c>
      <c r="T79">
        <v>393.3</v>
      </c>
      <c r="U79">
        <v>417.2</v>
      </c>
      <c r="V79">
        <v>437.2</v>
      </c>
      <c r="W79">
        <v>454.5</v>
      </c>
      <c r="X79">
        <v>476.9</v>
      </c>
      <c r="Y79">
        <v>497.6</v>
      </c>
      <c r="Z79">
        <v>516</v>
      </c>
    </row>
    <row r="80" spans="2:26" ht="12.75">
      <c r="B80" t="s">
        <v>60</v>
      </c>
      <c r="C80" s="2">
        <v>210.1</v>
      </c>
      <c r="D80" s="2">
        <v>204.95</v>
      </c>
      <c r="E80" s="2">
        <v>203.85</v>
      </c>
      <c r="F80" s="2">
        <v>196.9</v>
      </c>
      <c r="G80" s="2">
        <v>191.1</v>
      </c>
      <c r="H80" s="2">
        <v>198.1</v>
      </c>
      <c r="I80" s="2">
        <v>188.5</v>
      </c>
      <c r="J80" s="2">
        <v>197.15</v>
      </c>
      <c r="K80" s="2">
        <v>201.2</v>
      </c>
      <c r="L80" s="2">
        <v>211.9</v>
      </c>
      <c r="M80">
        <v>217.25</v>
      </c>
      <c r="N80">
        <v>221.25</v>
      </c>
      <c r="O80">
        <v>216.25</v>
      </c>
      <c r="P80">
        <v>210.35</v>
      </c>
      <c r="Q80">
        <v>210.95</v>
      </c>
      <c r="R80">
        <v>216.5</v>
      </c>
      <c r="S80">
        <v>225.4</v>
      </c>
      <c r="T80">
        <v>238.3</v>
      </c>
      <c r="U80">
        <v>257.5</v>
      </c>
      <c r="V80">
        <v>271.2</v>
      </c>
      <c r="W80">
        <v>287.1</v>
      </c>
      <c r="X80">
        <v>295.7</v>
      </c>
      <c r="Y80">
        <v>302.5</v>
      </c>
      <c r="Z80">
        <v>309.2</v>
      </c>
    </row>
    <row r="81" spans="2:26" ht="12.75">
      <c r="B81" t="s">
        <v>61</v>
      </c>
      <c r="C81" s="2">
        <v>807.9</v>
      </c>
      <c r="D81" s="2">
        <v>787.9</v>
      </c>
      <c r="E81" s="2">
        <v>777.9</v>
      </c>
      <c r="F81" s="2">
        <v>773.3</v>
      </c>
      <c r="G81" s="2">
        <v>752.6</v>
      </c>
      <c r="H81" s="2">
        <v>736.85</v>
      </c>
      <c r="I81" s="2">
        <v>725.8</v>
      </c>
      <c r="J81" s="2">
        <v>732.85</v>
      </c>
      <c r="K81" s="2">
        <v>745.55</v>
      </c>
      <c r="L81" s="2">
        <v>775.1</v>
      </c>
      <c r="M81">
        <v>800.8</v>
      </c>
      <c r="N81">
        <v>824.75</v>
      </c>
      <c r="O81">
        <v>799.5</v>
      </c>
      <c r="P81">
        <v>776</v>
      </c>
      <c r="Q81">
        <v>769.85</v>
      </c>
      <c r="R81">
        <v>772</v>
      </c>
      <c r="S81">
        <v>791.1</v>
      </c>
      <c r="T81">
        <v>822.8</v>
      </c>
      <c r="U81">
        <v>864.1</v>
      </c>
      <c r="V81">
        <v>908.9</v>
      </c>
      <c r="W81">
        <v>947</v>
      </c>
      <c r="X81">
        <v>982.4</v>
      </c>
      <c r="Y81">
        <v>1004</v>
      </c>
      <c r="Z81">
        <v>1020.2</v>
      </c>
    </row>
    <row r="82" spans="2:26" ht="12.75">
      <c r="B82" t="s">
        <v>62</v>
      </c>
      <c r="C82" s="2">
        <v>98.1</v>
      </c>
      <c r="D82" s="2">
        <v>96.1</v>
      </c>
      <c r="E82" s="2">
        <v>103.85</v>
      </c>
      <c r="F82" s="2">
        <v>97.35</v>
      </c>
      <c r="G82" s="2">
        <v>89.25</v>
      </c>
      <c r="H82" s="2">
        <v>91.7</v>
      </c>
      <c r="I82" s="2">
        <v>97.5</v>
      </c>
      <c r="J82" s="2">
        <v>97.9</v>
      </c>
      <c r="K82" s="2">
        <v>102.4</v>
      </c>
      <c r="L82" s="2">
        <v>109.15</v>
      </c>
      <c r="M82">
        <v>108.25</v>
      </c>
      <c r="N82">
        <v>112.5</v>
      </c>
      <c r="O82">
        <v>109.9</v>
      </c>
      <c r="P82">
        <v>106.9</v>
      </c>
      <c r="Q82">
        <v>107</v>
      </c>
      <c r="R82">
        <v>106.8</v>
      </c>
      <c r="S82">
        <v>108.9</v>
      </c>
      <c r="T82">
        <v>113.2</v>
      </c>
      <c r="U82">
        <v>118.1</v>
      </c>
      <c r="V82">
        <v>124.2</v>
      </c>
      <c r="W82">
        <v>129.8</v>
      </c>
      <c r="X82">
        <v>133.4</v>
      </c>
      <c r="Y82">
        <v>136.4</v>
      </c>
      <c r="Z82">
        <v>140.5</v>
      </c>
    </row>
    <row r="83" spans="2:26" ht="12.75">
      <c r="B83" t="s">
        <v>44</v>
      </c>
      <c r="C83" s="2">
        <v>32</v>
      </c>
      <c r="D83" s="2">
        <v>31.65000000000009</v>
      </c>
      <c r="E83" s="2">
        <v>32.55</v>
      </c>
      <c r="F83" s="2">
        <v>32.40000000000009</v>
      </c>
      <c r="G83" s="2">
        <v>33.59999999999991</v>
      </c>
      <c r="H83" s="2">
        <v>32.59999999999991</v>
      </c>
      <c r="I83" s="2">
        <v>32.2</v>
      </c>
      <c r="J83" s="2">
        <v>34.84999999999991</v>
      </c>
      <c r="K83" s="2">
        <v>39.899999999999864</v>
      </c>
      <c r="L83" s="2">
        <v>41.34999999999991</v>
      </c>
      <c r="M83">
        <v>40.90000000000009</v>
      </c>
      <c r="N83">
        <v>39.65000000000009</v>
      </c>
      <c r="O83">
        <v>40.40000000000009</v>
      </c>
      <c r="P83">
        <v>41</v>
      </c>
      <c r="Q83">
        <v>41.5</v>
      </c>
      <c r="R83">
        <v>41.30000000000018</v>
      </c>
      <c r="S83">
        <v>41.30000000000018</v>
      </c>
      <c r="T83">
        <v>41.70000000000027</v>
      </c>
      <c r="U83">
        <v>42.19999999999982</v>
      </c>
      <c r="V83">
        <v>42.29999999999973</v>
      </c>
      <c r="W83">
        <v>51.29999999999973</v>
      </c>
      <c r="X83">
        <v>52.80000000000018</v>
      </c>
      <c r="Y83">
        <v>53.399999999999636</v>
      </c>
      <c r="Z83">
        <v>55</v>
      </c>
    </row>
    <row r="84" spans="2:26" ht="12.75">
      <c r="B84" t="s">
        <v>68</v>
      </c>
      <c r="C84" s="2">
        <v>12.5</v>
      </c>
      <c r="D84" s="2">
        <v>15.3</v>
      </c>
      <c r="E84" s="2">
        <v>14.1</v>
      </c>
      <c r="F84" s="2">
        <v>15.1</v>
      </c>
      <c r="G84" s="2">
        <v>15.2</v>
      </c>
      <c r="H84" s="2">
        <v>19.1</v>
      </c>
      <c r="I84" s="2">
        <v>8.5</v>
      </c>
      <c r="J84" s="2">
        <v>8.3</v>
      </c>
      <c r="K84" s="2">
        <v>9</v>
      </c>
      <c r="L84" s="2">
        <v>8.9</v>
      </c>
      <c r="M84">
        <v>8.8</v>
      </c>
      <c r="N84">
        <v>8.8</v>
      </c>
      <c r="O84">
        <v>8.8</v>
      </c>
      <c r="P84">
        <v>9.2</v>
      </c>
      <c r="Q84">
        <v>9.3</v>
      </c>
      <c r="R84">
        <v>8.900000000002091</v>
      </c>
      <c r="S84">
        <v>8.700000000000015</v>
      </c>
      <c r="T84">
        <v>8.300000000002713</v>
      </c>
      <c r="U84">
        <v>7.700000000002918</v>
      </c>
      <c r="V84">
        <v>7.199999999998733</v>
      </c>
      <c r="W84">
        <v>7.399999999997382</v>
      </c>
      <c r="X84">
        <v>7.600000000002183</v>
      </c>
      <c r="Y84">
        <v>8.400000000000546</v>
      </c>
      <c r="Z84">
        <v>8.699999999999818</v>
      </c>
    </row>
    <row r="85" spans="2:26" ht="12.75">
      <c r="B85" t="s">
        <v>147</v>
      </c>
      <c r="C85" s="2">
        <f aca="true" t="shared" si="6" ref="C85:Z85">SUM(C66:C84)</f>
        <v>12872.4</v>
      </c>
      <c r="D85" s="2">
        <f t="shared" si="6"/>
        <v>12563.2</v>
      </c>
      <c r="E85" s="2">
        <f t="shared" si="6"/>
        <v>12455.199999999999</v>
      </c>
      <c r="F85" s="2">
        <f t="shared" si="6"/>
        <v>12412.8</v>
      </c>
      <c r="G85" s="2">
        <f t="shared" si="6"/>
        <v>12135.400000000003</v>
      </c>
      <c r="H85" s="2">
        <f t="shared" si="6"/>
        <v>12009.400000000001</v>
      </c>
      <c r="I85" s="2">
        <f t="shared" si="6"/>
        <v>12282.3</v>
      </c>
      <c r="J85" s="2">
        <f t="shared" si="6"/>
        <v>12867.099999999999</v>
      </c>
      <c r="K85" s="2">
        <f t="shared" si="6"/>
        <v>13316.1</v>
      </c>
      <c r="L85" s="2">
        <f t="shared" si="6"/>
        <v>13792.9</v>
      </c>
      <c r="M85" s="2">
        <f t="shared" si="6"/>
        <v>14314.399999999998</v>
      </c>
      <c r="N85" s="2">
        <f t="shared" si="6"/>
        <v>14482.8</v>
      </c>
      <c r="O85" s="2">
        <f t="shared" si="6"/>
        <v>14279.399999999998</v>
      </c>
      <c r="P85" s="2">
        <f t="shared" si="6"/>
        <v>13874.8</v>
      </c>
      <c r="Q85" s="2">
        <f t="shared" si="6"/>
        <v>13809.6</v>
      </c>
      <c r="R85" s="2">
        <f t="shared" si="6"/>
        <v>14070.900000000001</v>
      </c>
      <c r="S85" s="2">
        <f t="shared" si="6"/>
        <v>14442.900000000001</v>
      </c>
      <c r="T85" s="2">
        <f t="shared" si="6"/>
        <v>14959.700000000004</v>
      </c>
      <c r="U85" s="2">
        <f t="shared" si="6"/>
        <v>15629.200000000006</v>
      </c>
      <c r="V85" s="2">
        <f t="shared" si="6"/>
        <v>16363.2</v>
      </c>
      <c r="W85" s="2">
        <f t="shared" si="6"/>
        <v>17180.2</v>
      </c>
      <c r="X85" s="2">
        <f t="shared" si="6"/>
        <v>17750.100000000002</v>
      </c>
      <c r="Y85" s="2">
        <f t="shared" si="6"/>
        <v>18176.5</v>
      </c>
      <c r="Z85" s="2">
        <f t="shared" si="6"/>
        <v>18664</v>
      </c>
    </row>
    <row r="86" spans="2:26" ht="12.75">
      <c r="B86" t="s">
        <v>156</v>
      </c>
      <c r="C86" s="2">
        <f aca="true" t="shared" si="7" ref="C86:Z86">C85-C84</f>
        <v>12859.9</v>
      </c>
      <c r="D86" s="2">
        <f t="shared" si="7"/>
        <v>12547.900000000001</v>
      </c>
      <c r="E86" s="2">
        <f t="shared" si="7"/>
        <v>12441.099999999999</v>
      </c>
      <c r="F86" s="2">
        <f t="shared" si="7"/>
        <v>12397.699999999999</v>
      </c>
      <c r="G86" s="2">
        <f t="shared" si="7"/>
        <v>12120.200000000003</v>
      </c>
      <c r="H86" s="2">
        <f t="shared" si="7"/>
        <v>11990.300000000001</v>
      </c>
      <c r="I86" s="2">
        <f t="shared" si="7"/>
        <v>12273.8</v>
      </c>
      <c r="J86" s="2">
        <f t="shared" si="7"/>
        <v>12858.8</v>
      </c>
      <c r="K86" s="2">
        <f t="shared" si="7"/>
        <v>13307.1</v>
      </c>
      <c r="L86" s="2">
        <f t="shared" si="7"/>
        <v>13784</v>
      </c>
      <c r="M86" s="2">
        <f t="shared" si="7"/>
        <v>14305.599999999999</v>
      </c>
      <c r="N86" s="2">
        <f t="shared" si="7"/>
        <v>14474</v>
      </c>
      <c r="O86" s="2">
        <f t="shared" si="7"/>
        <v>14270.599999999999</v>
      </c>
      <c r="P86" s="2">
        <f t="shared" si="7"/>
        <v>13865.599999999999</v>
      </c>
      <c r="Q86" s="2">
        <f t="shared" si="7"/>
        <v>13800.300000000001</v>
      </c>
      <c r="R86" s="2">
        <f t="shared" si="7"/>
        <v>14062</v>
      </c>
      <c r="S86" s="2">
        <f t="shared" si="7"/>
        <v>14434.2</v>
      </c>
      <c r="T86" s="2">
        <f t="shared" si="7"/>
        <v>14951.400000000001</v>
      </c>
      <c r="U86" s="2">
        <f t="shared" si="7"/>
        <v>15621.500000000004</v>
      </c>
      <c r="V86" s="2">
        <f t="shared" si="7"/>
        <v>16356.000000000002</v>
      </c>
      <c r="W86" s="2">
        <f t="shared" si="7"/>
        <v>17172.800000000003</v>
      </c>
      <c r="X86" s="2">
        <f t="shared" si="7"/>
        <v>17742.5</v>
      </c>
      <c r="Y86" s="2">
        <f t="shared" si="7"/>
        <v>18168.1</v>
      </c>
      <c r="Z86" s="2">
        <f t="shared" si="7"/>
        <v>18655.3</v>
      </c>
    </row>
    <row r="91" spans="2:4" ht="12.75">
      <c r="B91" s="23" t="s">
        <v>151</v>
      </c>
      <c r="C91" s="23"/>
      <c r="D91" s="23"/>
    </row>
    <row r="92" spans="2:3" ht="12.75">
      <c r="B92" s="24" t="s">
        <v>207</v>
      </c>
      <c r="C92" s="24"/>
    </row>
    <row r="95" spans="3:26" ht="12.75">
      <c r="C95" s="1">
        <v>1980</v>
      </c>
      <c r="D95" s="1">
        <v>1981</v>
      </c>
      <c r="E95" s="1">
        <v>1982</v>
      </c>
      <c r="F95" s="1">
        <v>1983</v>
      </c>
      <c r="G95" s="1">
        <v>1984</v>
      </c>
      <c r="H95" s="1">
        <v>1985</v>
      </c>
      <c r="I95" s="1">
        <v>1986</v>
      </c>
      <c r="J95" s="1">
        <v>1987</v>
      </c>
      <c r="K95" s="1">
        <v>1988</v>
      </c>
      <c r="L95" s="1">
        <v>1989</v>
      </c>
      <c r="M95" s="1">
        <v>1990</v>
      </c>
      <c r="N95" s="1">
        <v>1991</v>
      </c>
      <c r="O95" s="1">
        <v>1992</v>
      </c>
      <c r="P95" s="1">
        <v>1993</v>
      </c>
      <c r="Q95" s="1">
        <v>1994</v>
      </c>
      <c r="R95" s="1">
        <v>1995</v>
      </c>
      <c r="S95" s="1">
        <v>1996</v>
      </c>
      <c r="T95" s="1">
        <v>1997</v>
      </c>
      <c r="U95" s="1">
        <v>1998</v>
      </c>
      <c r="V95" s="1">
        <v>1999</v>
      </c>
      <c r="W95" s="1">
        <v>2000</v>
      </c>
      <c r="X95" s="1">
        <v>2001</v>
      </c>
      <c r="Y95" s="1">
        <v>2002</v>
      </c>
      <c r="Z95" s="1">
        <v>2003</v>
      </c>
    </row>
    <row r="96" spans="2:26" ht="12.75">
      <c r="B96" t="s">
        <v>46</v>
      </c>
      <c r="C96" s="2">
        <v>6410.209</v>
      </c>
      <c r="D96" s="2">
        <v>6429.151</v>
      </c>
      <c r="E96" s="2">
        <v>6492.418</v>
      </c>
      <c r="F96" s="2">
        <v>6556.67</v>
      </c>
      <c r="G96" s="2">
        <v>6616.981</v>
      </c>
      <c r="H96" s="2">
        <v>6673.695</v>
      </c>
      <c r="I96" s="2">
        <v>6726.619</v>
      </c>
      <c r="J96" s="2">
        <v>6774.808</v>
      </c>
      <c r="K96" s="2">
        <v>6817.534</v>
      </c>
      <c r="L96" s="2">
        <v>6857.71</v>
      </c>
      <c r="M96">
        <v>6896.678</v>
      </c>
      <c r="N96">
        <v>6937.884</v>
      </c>
      <c r="O96">
        <v>6990.957</v>
      </c>
      <c r="P96">
        <v>7040.449</v>
      </c>
      <c r="Q96">
        <v>7090.597</v>
      </c>
      <c r="R96">
        <v>7133.868</v>
      </c>
      <c r="S96">
        <v>7168.691</v>
      </c>
      <c r="T96">
        <v>7192.507</v>
      </c>
      <c r="U96">
        <v>7214.452</v>
      </c>
      <c r="V96">
        <v>7275.24</v>
      </c>
      <c r="W96">
        <v>7323.05</v>
      </c>
      <c r="X96">
        <v>7419.106</v>
      </c>
      <c r="Y96">
        <v>7517.446</v>
      </c>
      <c r="Z96">
        <v>7641.017</v>
      </c>
    </row>
    <row r="97" spans="2:26" ht="12.75">
      <c r="B97" t="s">
        <v>47</v>
      </c>
      <c r="C97" s="2">
        <v>1196.282</v>
      </c>
      <c r="D97" s="2">
        <v>1196.43</v>
      </c>
      <c r="E97" s="2">
        <v>1198.88</v>
      </c>
      <c r="F97" s="2">
        <v>1200.873</v>
      </c>
      <c r="G97" s="2">
        <v>1201.476</v>
      </c>
      <c r="H97" s="2">
        <v>1201.67</v>
      </c>
      <c r="I97" s="2">
        <v>1201.098</v>
      </c>
      <c r="J97" s="2">
        <v>1199.748</v>
      </c>
      <c r="K97" s="2">
        <v>1197.184</v>
      </c>
      <c r="L97" s="2">
        <v>1195.023</v>
      </c>
      <c r="M97">
        <v>1192.383</v>
      </c>
      <c r="N97">
        <v>1189.497</v>
      </c>
      <c r="O97">
        <v>1192.725</v>
      </c>
      <c r="P97">
        <v>1196.132</v>
      </c>
      <c r="Q97">
        <v>1198.938</v>
      </c>
      <c r="R97">
        <v>1201.652</v>
      </c>
      <c r="S97">
        <v>1203.533</v>
      </c>
      <c r="T97">
        <v>1203.025</v>
      </c>
      <c r="U97">
        <v>1202.227</v>
      </c>
      <c r="V97">
        <v>1207.49</v>
      </c>
      <c r="W97">
        <v>1209.468</v>
      </c>
      <c r="X97">
        <v>1217.269</v>
      </c>
      <c r="Y97">
        <v>1229.331</v>
      </c>
      <c r="Z97">
        <v>1246.874</v>
      </c>
    </row>
    <row r="98" spans="2:26" ht="12.75">
      <c r="B98" t="s">
        <v>48</v>
      </c>
      <c r="C98" s="2">
        <v>1125.431</v>
      </c>
      <c r="D98" s="2">
        <v>1128.986</v>
      </c>
      <c r="E98" s="2">
        <v>1129.113</v>
      </c>
      <c r="F98" s="2">
        <v>1128.329</v>
      </c>
      <c r="G98" s="2">
        <v>1126.869</v>
      </c>
      <c r="H98" s="2">
        <v>1124.646</v>
      </c>
      <c r="I98" s="2">
        <v>1121.785</v>
      </c>
      <c r="J98" s="2">
        <v>1118.079</v>
      </c>
      <c r="K98" s="2">
        <v>1113.267</v>
      </c>
      <c r="L98" s="2">
        <v>1107.132</v>
      </c>
      <c r="M98">
        <v>1101.087</v>
      </c>
      <c r="N98">
        <v>1094.958</v>
      </c>
      <c r="O98">
        <v>1094.779</v>
      </c>
      <c r="P98">
        <v>1094.031</v>
      </c>
      <c r="Q98">
        <v>1092.633</v>
      </c>
      <c r="R98">
        <v>1089.529</v>
      </c>
      <c r="S98">
        <v>1086.338</v>
      </c>
      <c r="T98">
        <v>1082.476</v>
      </c>
      <c r="U98">
        <v>1077.52</v>
      </c>
      <c r="V98">
        <v>1077.787</v>
      </c>
      <c r="W98">
        <v>1075.104</v>
      </c>
      <c r="X98">
        <v>1080.009</v>
      </c>
      <c r="Y98">
        <v>1084.59</v>
      </c>
      <c r="Z98">
        <v>1086.981</v>
      </c>
    </row>
    <row r="99" spans="2:26" ht="12.75">
      <c r="B99" t="s">
        <v>49</v>
      </c>
      <c r="C99" s="2">
        <v>645.367</v>
      </c>
      <c r="D99" s="2">
        <v>655.134</v>
      </c>
      <c r="E99" s="2">
        <v>658.643</v>
      </c>
      <c r="F99" s="2">
        <v>661.236</v>
      </c>
      <c r="G99" s="2">
        <v>663.375</v>
      </c>
      <c r="H99" s="2">
        <v>665.58</v>
      </c>
      <c r="I99" s="2">
        <v>667.187</v>
      </c>
      <c r="J99" s="2">
        <v>672.179</v>
      </c>
      <c r="K99" s="2">
        <v>680.597</v>
      </c>
      <c r="L99" s="2">
        <v>694.374</v>
      </c>
      <c r="M99">
        <v>705.7</v>
      </c>
      <c r="N99">
        <v>709.2</v>
      </c>
      <c r="O99">
        <v>719.553</v>
      </c>
      <c r="P99">
        <v>729.481</v>
      </c>
      <c r="Q99">
        <v>736.579</v>
      </c>
      <c r="R99">
        <v>746.026</v>
      </c>
      <c r="S99">
        <v>758.178</v>
      </c>
      <c r="T99">
        <v>769.253</v>
      </c>
      <c r="U99">
        <v>782.078</v>
      </c>
      <c r="V99">
        <v>806.977</v>
      </c>
      <c r="W99">
        <v>831.579</v>
      </c>
      <c r="X99">
        <v>863.428</v>
      </c>
      <c r="Y99">
        <v>891.451</v>
      </c>
      <c r="Z99">
        <v>929.179</v>
      </c>
    </row>
    <row r="100" spans="2:26" ht="12.75">
      <c r="B100" t="s">
        <v>50</v>
      </c>
      <c r="C100" s="2">
        <v>1346.154</v>
      </c>
      <c r="D100" s="2">
        <v>1364.616</v>
      </c>
      <c r="E100" s="2">
        <v>1377.931</v>
      </c>
      <c r="F100" s="2">
        <v>1391.347</v>
      </c>
      <c r="G100" s="2">
        <v>1403.863</v>
      </c>
      <c r="H100" s="2">
        <v>1415.773</v>
      </c>
      <c r="I100" s="2">
        <v>1427.009</v>
      </c>
      <c r="J100" s="2">
        <v>1438.23</v>
      </c>
      <c r="K100" s="2">
        <v>1454.764</v>
      </c>
      <c r="L100" s="2">
        <v>1472.98</v>
      </c>
      <c r="M100">
        <v>1487.057</v>
      </c>
      <c r="N100">
        <v>1492.943</v>
      </c>
      <c r="O100">
        <v>1508.196</v>
      </c>
      <c r="P100">
        <v>1524.072</v>
      </c>
      <c r="Q100">
        <v>1539.964</v>
      </c>
      <c r="R100">
        <v>1557.881</v>
      </c>
      <c r="S100">
        <v>1576.926</v>
      </c>
      <c r="T100">
        <v>1597.086</v>
      </c>
      <c r="U100">
        <v>1622.059</v>
      </c>
      <c r="V100">
        <v>1659.49</v>
      </c>
      <c r="W100">
        <v>1697.666</v>
      </c>
      <c r="X100">
        <v>1761.584</v>
      </c>
      <c r="Y100">
        <v>1817.114</v>
      </c>
      <c r="Z100">
        <v>1869.502</v>
      </c>
    </row>
    <row r="101" spans="2:26" ht="12.75">
      <c r="B101" t="s">
        <v>51</v>
      </c>
      <c r="C101" s="2">
        <v>510.27</v>
      </c>
      <c r="D101" s="2">
        <v>512.579</v>
      </c>
      <c r="E101" s="2">
        <v>516.151</v>
      </c>
      <c r="F101" s="2">
        <v>519.11</v>
      </c>
      <c r="G101" s="2">
        <v>521.623</v>
      </c>
      <c r="H101" s="2">
        <v>523.64</v>
      </c>
      <c r="I101" s="2">
        <v>525.17</v>
      </c>
      <c r="J101" s="2">
        <v>526.212</v>
      </c>
      <c r="K101" s="2">
        <v>526.854</v>
      </c>
      <c r="L101" s="2">
        <v>527.246</v>
      </c>
      <c r="M101">
        <v>527.538</v>
      </c>
      <c r="N101">
        <v>527.558</v>
      </c>
      <c r="O101">
        <v>528.465</v>
      </c>
      <c r="P101">
        <v>529.33</v>
      </c>
      <c r="Q101">
        <v>530.272</v>
      </c>
      <c r="R101">
        <v>531.408</v>
      </c>
      <c r="S101">
        <v>532.092</v>
      </c>
      <c r="T101">
        <v>531.745</v>
      </c>
      <c r="U101">
        <v>531.559</v>
      </c>
      <c r="V101">
        <v>534.881</v>
      </c>
      <c r="W101">
        <v>537.04</v>
      </c>
      <c r="X101">
        <v>541.386</v>
      </c>
      <c r="Y101">
        <v>546.323</v>
      </c>
      <c r="Z101">
        <v>553.243</v>
      </c>
    </row>
    <row r="102" spans="2:26" ht="12.75">
      <c r="B102" t="s">
        <v>52</v>
      </c>
      <c r="C102" s="2">
        <v>2599.868</v>
      </c>
      <c r="D102" s="2">
        <v>2582.043</v>
      </c>
      <c r="E102" s="2">
        <v>2588.079</v>
      </c>
      <c r="F102" s="2">
        <v>2593.04</v>
      </c>
      <c r="G102" s="2">
        <v>2595.838</v>
      </c>
      <c r="H102" s="2">
        <v>2597.436</v>
      </c>
      <c r="I102" s="2">
        <v>2597.404</v>
      </c>
      <c r="J102" s="2">
        <v>2594.105</v>
      </c>
      <c r="K102" s="2">
        <v>2586.327</v>
      </c>
      <c r="L102" s="2">
        <v>2575.762</v>
      </c>
      <c r="M102">
        <v>2561.818</v>
      </c>
      <c r="N102">
        <v>2547.139</v>
      </c>
      <c r="O102">
        <v>2543.047</v>
      </c>
      <c r="P102">
        <v>2537.243</v>
      </c>
      <c r="Q102">
        <v>2532.474</v>
      </c>
      <c r="R102">
        <v>2528.31</v>
      </c>
      <c r="S102">
        <v>2521.924</v>
      </c>
      <c r="T102">
        <v>2512.09</v>
      </c>
      <c r="U102">
        <v>2499.878</v>
      </c>
      <c r="V102">
        <v>2499.944</v>
      </c>
      <c r="W102">
        <v>2491.997</v>
      </c>
      <c r="X102">
        <v>2497.543</v>
      </c>
      <c r="Y102">
        <v>2506.894</v>
      </c>
      <c r="Z102">
        <v>2520.797</v>
      </c>
    </row>
    <row r="103" spans="2:26" ht="12.75">
      <c r="B103" t="s">
        <v>53</v>
      </c>
      <c r="C103" s="2">
        <v>1662.915</v>
      </c>
      <c r="D103" s="2">
        <v>1647.876</v>
      </c>
      <c r="E103" s="2">
        <v>1653.206</v>
      </c>
      <c r="F103" s="2">
        <v>1658.487</v>
      </c>
      <c r="G103" s="2">
        <v>1662.786</v>
      </c>
      <c r="H103" s="2">
        <v>1666.483</v>
      </c>
      <c r="I103" s="2">
        <v>1669.415</v>
      </c>
      <c r="J103" s="2">
        <v>1669.516</v>
      </c>
      <c r="K103" s="2">
        <v>1666.913</v>
      </c>
      <c r="L103" s="2">
        <v>1663.129</v>
      </c>
      <c r="M103">
        <v>1659.033</v>
      </c>
      <c r="N103">
        <v>1658.573</v>
      </c>
      <c r="O103">
        <v>1667.617</v>
      </c>
      <c r="P103">
        <v>1678.272</v>
      </c>
      <c r="Q103">
        <v>1688.956</v>
      </c>
      <c r="R103">
        <v>1700.862</v>
      </c>
      <c r="S103">
        <v>1712.042</v>
      </c>
      <c r="T103">
        <v>1716.883</v>
      </c>
      <c r="U103">
        <v>1722.192</v>
      </c>
      <c r="V103">
        <v>1736.731</v>
      </c>
      <c r="W103">
        <v>1748.21</v>
      </c>
      <c r="X103">
        <v>1768.026</v>
      </c>
      <c r="Y103">
        <v>1797.701</v>
      </c>
      <c r="Z103">
        <v>1835.703</v>
      </c>
    </row>
    <row r="104" spans="2:26" ht="12.75">
      <c r="B104" t="s">
        <v>54</v>
      </c>
      <c r="C104" s="2">
        <v>5885.266</v>
      </c>
      <c r="D104" s="2">
        <v>5948.177</v>
      </c>
      <c r="E104" s="2">
        <v>5967.405</v>
      </c>
      <c r="F104" s="2">
        <v>5982.664</v>
      </c>
      <c r="G104" s="2">
        <v>5992.073</v>
      </c>
      <c r="H104" s="2">
        <v>6003.397</v>
      </c>
      <c r="I104" s="2">
        <v>6014.714</v>
      </c>
      <c r="J104" s="2">
        <v>6021.91</v>
      </c>
      <c r="K104" s="2">
        <v>6031.283</v>
      </c>
      <c r="L104" s="2">
        <v>6043.033</v>
      </c>
      <c r="M104">
        <v>6054.382</v>
      </c>
      <c r="N104">
        <v>6060.217</v>
      </c>
      <c r="O104">
        <v>6081.357</v>
      </c>
      <c r="P104">
        <v>6103.497</v>
      </c>
      <c r="Q104">
        <v>6121.376</v>
      </c>
      <c r="R104">
        <v>6135.902</v>
      </c>
      <c r="S104">
        <v>6154.983</v>
      </c>
      <c r="T104">
        <v>6172.509</v>
      </c>
      <c r="U104">
        <v>6186.767</v>
      </c>
      <c r="V104">
        <v>6244.953</v>
      </c>
      <c r="W104">
        <v>6286.547</v>
      </c>
      <c r="X104">
        <v>6385.044</v>
      </c>
      <c r="Y104">
        <v>6479.081</v>
      </c>
      <c r="Z104">
        <v>6657.094</v>
      </c>
    </row>
    <row r="105" spans="2:26" ht="12.75">
      <c r="B105" t="s">
        <v>55</v>
      </c>
      <c r="C105" s="2">
        <v>3600.249</v>
      </c>
      <c r="D105" s="2">
        <v>3642.816</v>
      </c>
      <c r="E105" s="2">
        <v>3670.981</v>
      </c>
      <c r="F105" s="2">
        <v>3698.465</v>
      </c>
      <c r="G105" s="2">
        <v>3722.362</v>
      </c>
      <c r="H105" s="2">
        <v>3745.193</v>
      </c>
      <c r="I105" s="2">
        <v>3766.803</v>
      </c>
      <c r="J105" s="2">
        <v>3783.137</v>
      </c>
      <c r="K105" s="2">
        <v>3799.331</v>
      </c>
      <c r="L105" s="2">
        <v>3818.278</v>
      </c>
      <c r="M105">
        <v>3839.122</v>
      </c>
      <c r="N105">
        <v>3857.243</v>
      </c>
      <c r="O105">
        <v>3874.231</v>
      </c>
      <c r="P105">
        <v>3891.176</v>
      </c>
      <c r="Q105">
        <v>3907.749</v>
      </c>
      <c r="R105">
        <v>3923.981</v>
      </c>
      <c r="S105">
        <v>3940.465</v>
      </c>
      <c r="T105">
        <v>3951.556</v>
      </c>
      <c r="U105">
        <v>3963.762</v>
      </c>
      <c r="V105">
        <v>4006.435</v>
      </c>
      <c r="W105">
        <v>4055.059</v>
      </c>
      <c r="X105">
        <v>4137.68</v>
      </c>
      <c r="Y105">
        <v>4251.881</v>
      </c>
      <c r="Z105">
        <v>4391.507</v>
      </c>
    </row>
    <row r="106" spans="2:26" ht="12.75">
      <c r="B106" t="s">
        <v>56</v>
      </c>
      <c r="C106" s="2">
        <v>1079.125</v>
      </c>
      <c r="D106" s="2">
        <v>1064.289</v>
      </c>
      <c r="E106" s="2">
        <v>1067.046</v>
      </c>
      <c r="F106" s="2">
        <v>1070.543</v>
      </c>
      <c r="G106" s="2">
        <v>1073.491</v>
      </c>
      <c r="H106" s="2">
        <v>1075.699</v>
      </c>
      <c r="I106" s="2">
        <v>1077.591</v>
      </c>
      <c r="J106" s="2">
        <v>1078.019</v>
      </c>
      <c r="K106" s="2">
        <v>1077.433</v>
      </c>
      <c r="L106" s="2">
        <v>1072.761</v>
      </c>
      <c r="M106">
        <v>1066.274</v>
      </c>
      <c r="N106">
        <v>1061.97</v>
      </c>
      <c r="O106">
        <v>1063.013</v>
      </c>
      <c r="P106">
        <v>1064.509</v>
      </c>
      <c r="Q106">
        <v>1066.934</v>
      </c>
      <c r="R106">
        <v>1069.121</v>
      </c>
      <c r="S106">
        <v>1069.53</v>
      </c>
      <c r="T106">
        <v>1068.59</v>
      </c>
      <c r="U106">
        <v>1066.363</v>
      </c>
      <c r="V106">
        <v>1069.309</v>
      </c>
      <c r="W106">
        <v>1069.159</v>
      </c>
      <c r="X106">
        <v>1076.663</v>
      </c>
      <c r="Y106">
        <v>1080.715</v>
      </c>
      <c r="Z106">
        <v>1088.201</v>
      </c>
    </row>
    <row r="107" spans="2:26" ht="12.75">
      <c r="B107" t="s">
        <v>57</v>
      </c>
      <c r="C107" s="2">
        <v>2806.542</v>
      </c>
      <c r="D107" s="2">
        <v>2809.201</v>
      </c>
      <c r="E107" s="2">
        <v>2809.899</v>
      </c>
      <c r="F107" s="2">
        <v>2809.426</v>
      </c>
      <c r="G107" s="2">
        <v>2806.838</v>
      </c>
      <c r="H107" s="2">
        <v>2802.43</v>
      </c>
      <c r="I107" s="2">
        <v>2795.89</v>
      </c>
      <c r="J107" s="2">
        <v>2784.054</v>
      </c>
      <c r="K107" s="2">
        <v>2771.271</v>
      </c>
      <c r="L107" s="2">
        <v>2757.522</v>
      </c>
      <c r="M107">
        <v>2744.8</v>
      </c>
      <c r="N107">
        <v>2733.854</v>
      </c>
      <c r="O107">
        <v>2733.666</v>
      </c>
      <c r="P107">
        <v>2734.582</v>
      </c>
      <c r="Q107">
        <v>2735.254</v>
      </c>
      <c r="R107">
        <v>2732.685</v>
      </c>
      <c r="S107">
        <v>2727.914</v>
      </c>
      <c r="T107">
        <v>2719.012</v>
      </c>
      <c r="U107">
        <v>2709.077</v>
      </c>
      <c r="V107">
        <v>2716.021</v>
      </c>
      <c r="W107">
        <v>2714.72</v>
      </c>
      <c r="X107">
        <v>2739.944</v>
      </c>
      <c r="Y107">
        <v>2751.183</v>
      </c>
      <c r="Z107">
        <v>2768.217</v>
      </c>
    </row>
    <row r="108" spans="2:26" ht="12.75">
      <c r="B108" t="s">
        <v>58</v>
      </c>
      <c r="C108" s="2">
        <v>4604.687</v>
      </c>
      <c r="D108" s="2">
        <v>4679.696</v>
      </c>
      <c r="E108" s="2">
        <v>4717.64</v>
      </c>
      <c r="F108" s="2">
        <v>4752.798</v>
      </c>
      <c r="G108" s="2">
        <v>4782.726</v>
      </c>
      <c r="H108" s="2">
        <v>4810.015</v>
      </c>
      <c r="I108" s="2">
        <v>4835.649</v>
      </c>
      <c r="J108" s="2">
        <v>4861.214</v>
      </c>
      <c r="K108" s="2">
        <v>4886.777</v>
      </c>
      <c r="L108" s="2">
        <v>4909.542</v>
      </c>
      <c r="M108">
        <v>4931.541</v>
      </c>
      <c r="N108">
        <v>4946.904</v>
      </c>
      <c r="O108">
        <v>4979.116</v>
      </c>
      <c r="P108">
        <v>5014.229</v>
      </c>
      <c r="Q108">
        <v>5042.46</v>
      </c>
      <c r="R108">
        <v>5063.818</v>
      </c>
      <c r="S108">
        <v>5085.838</v>
      </c>
      <c r="T108">
        <v>5105.879</v>
      </c>
      <c r="U108">
        <v>5123.113</v>
      </c>
      <c r="V108">
        <v>5179.923</v>
      </c>
      <c r="W108">
        <v>5244.211</v>
      </c>
      <c r="X108">
        <v>5357.589</v>
      </c>
      <c r="Y108">
        <v>5541.974</v>
      </c>
      <c r="Z108">
        <v>5714.22</v>
      </c>
    </row>
    <row r="109" spans="2:26" ht="12.75">
      <c r="B109" t="s">
        <v>59</v>
      </c>
      <c r="C109" s="2">
        <v>945.884</v>
      </c>
      <c r="D109" s="2">
        <v>953.852</v>
      </c>
      <c r="E109" s="2">
        <v>964.578</v>
      </c>
      <c r="F109" s="2">
        <v>976.298</v>
      </c>
      <c r="G109" s="2">
        <v>987.019</v>
      </c>
      <c r="H109" s="2">
        <v>997.149</v>
      </c>
      <c r="I109" s="2">
        <v>1007.214</v>
      </c>
      <c r="J109" s="2">
        <v>1014.921</v>
      </c>
      <c r="K109" s="2">
        <v>1022.734</v>
      </c>
      <c r="L109" s="2">
        <v>1029.903</v>
      </c>
      <c r="M109">
        <v>1038.38</v>
      </c>
      <c r="N109">
        <v>1045.048</v>
      </c>
      <c r="O109">
        <v>1057.691</v>
      </c>
      <c r="P109">
        <v>1070.42</v>
      </c>
      <c r="Q109">
        <v>1082.917</v>
      </c>
      <c r="R109">
        <v>1094.442</v>
      </c>
      <c r="S109">
        <v>1105.029</v>
      </c>
      <c r="T109">
        <v>1115.727</v>
      </c>
      <c r="U109">
        <v>1126.148</v>
      </c>
      <c r="V109">
        <v>1144.186</v>
      </c>
      <c r="W109">
        <v>1161.053</v>
      </c>
      <c r="X109">
        <v>1187.535</v>
      </c>
      <c r="Y109">
        <v>1224.169</v>
      </c>
      <c r="Z109">
        <v>1264.159</v>
      </c>
    </row>
    <row r="110" spans="2:26" ht="12.75">
      <c r="B110" t="s">
        <v>60</v>
      </c>
      <c r="C110" s="2">
        <v>506.252</v>
      </c>
      <c r="D110" s="2">
        <v>508.679</v>
      </c>
      <c r="E110" s="2">
        <v>511.003</v>
      </c>
      <c r="F110" s="2">
        <v>513.267</v>
      </c>
      <c r="G110" s="2">
        <v>515.154</v>
      </c>
      <c r="H110" s="2">
        <v>516.918</v>
      </c>
      <c r="I110" s="2">
        <v>518.35</v>
      </c>
      <c r="J110" s="2">
        <v>518.578</v>
      </c>
      <c r="K110" s="2">
        <v>518.314</v>
      </c>
      <c r="L110" s="2">
        <v>518.579</v>
      </c>
      <c r="M110">
        <v>519.106</v>
      </c>
      <c r="N110">
        <v>519.394</v>
      </c>
      <c r="O110">
        <v>522.813</v>
      </c>
      <c r="P110">
        <v>526.217</v>
      </c>
      <c r="Q110">
        <v>529.623</v>
      </c>
      <c r="R110">
        <v>533.48</v>
      </c>
      <c r="S110">
        <v>537.19</v>
      </c>
      <c r="T110">
        <v>539.839</v>
      </c>
      <c r="U110">
        <v>542.135</v>
      </c>
      <c r="V110">
        <v>548.002</v>
      </c>
      <c r="W110">
        <v>552.836</v>
      </c>
      <c r="X110">
        <v>560.137</v>
      </c>
      <c r="Y110">
        <v>567.734</v>
      </c>
      <c r="Z110">
        <v>578.883</v>
      </c>
    </row>
    <row r="111" spans="2:26" ht="12.75">
      <c r="B111" t="s">
        <v>61</v>
      </c>
      <c r="C111" s="2">
        <v>2120.212</v>
      </c>
      <c r="D111" s="2">
        <v>2139.86</v>
      </c>
      <c r="E111" s="2">
        <v>2147.181</v>
      </c>
      <c r="F111" s="2">
        <v>2151.184</v>
      </c>
      <c r="G111" s="2">
        <v>2152.69</v>
      </c>
      <c r="H111" s="2">
        <v>2152.482</v>
      </c>
      <c r="I111" s="2">
        <v>2150.012</v>
      </c>
      <c r="J111" s="2">
        <v>2147.799</v>
      </c>
      <c r="K111" s="2">
        <v>2139.082</v>
      </c>
      <c r="L111" s="2">
        <v>2127.013</v>
      </c>
      <c r="M111">
        <v>2114.894</v>
      </c>
      <c r="N111">
        <v>2104.629</v>
      </c>
      <c r="O111">
        <v>2103.626</v>
      </c>
      <c r="P111">
        <v>2101.291</v>
      </c>
      <c r="Q111">
        <v>2099.062</v>
      </c>
      <c r="R111">
        <v>2095.077</v>
      </c>
      <c r="S111">
        <v>2091.503</v>
      </c>
      <c r="T111">
        <v>2087.577</v>
      </c>
      <c r="U111">
        <v>2083.165</v>
      </c>
      <c r="V111">
        <v>2090.488</v>
      </c>
      <c r="W111">
        <v>2093.545</v>
      </c>
      <c r="X111">
        <v>2109.279</v>
      </c>
      <c r="Y111">
        <v>2126.667</v>
      </c>
      <c r="Z111">
        <v>2140.761</v>
      </c>
    </row>
    <row r="112" spans="2:26" ht="12.75">
      <c r="B112" t="s">
        <v>62</v>
      </c>
      <c r="C112" s="2">
        <v>253.199</v>
      </c>
      <c r="D112" s="2">
        <v>254.201</v>
      </c>
      <c r="E112" s="2">
        <v>255.668</v>
      </c>
      <c r="F112" s="2">
        <v>257.349</v>
      </c>
      <c r="G112" s="2">
        <v>258.832</v>
      </c>
      <c r="H112" s="2">
        <v>260.118</v>
      </c>
      <c r="I112" s="2">
        <v>261.373</v>
      </c>
      <c r="J112" s="2">
        <v>261.877</v>
      </c>
      <c r="K112" s="2">
        <v>262.467</v>
      </c>
      <c r="L112" s="2">
        <v>263.064</v>
      </c>
      <c r="M112">
        <v>262.941</v>
      </c>
      <c r="N112">
        <v>263.475</v>
      </c>
      <c r="O112">
        <v>264.016</v>
      </c>
      <c r="P112">
        <v>264.018</v>
      </c>
      <c r="Q112">
        <v>264.009</v>
      </c>
      <c r="R112">
        <v>264.51</v>
      </c>
      <c r="S112">
        <v>264.924</v>
      </c>
      <c r="T112">
        <v>265.214</v>
      </c>
      <c r="U112">
        <v>265.527</v>
      </c>
      <c r="V112">
        <v>267.935</v>
      </c>
      <c r="W112">
        <v>270.922</v>
      </c>
      <c r="X112">
        <v>275.277</v>
      </c>
      <c r="Y112">
        <v>282.58</v>
      </c>
      <c r="Z112">
        <v>289.206</v>
      </c>
    </row>
    <row r="113" spans="2:26" ht="12.75">
      <c r="B113" t="s">
        <v>44</v>
      </c>
      <c r="C113" s="2">
        <v>119.627</v>
      </c>
      <c r="D113" s="2">
        <v>118.615</v>
      </c>
      <c r="E113" s="2">
        <v>119.088</v>
      </c>
      <c r="F113" s="2">
        <v>119.613</v>
      </c>
      <c r="G113" s="2">
        <v>120.163</v>
      </c>
      <c r="H113" s="2">
        <v>120.667</v>
      </c>
      <c r="I113" s="2">
        <v>121.359</v>
      </c>
      <c r="J113" s="2">
        <v>122.205</v>
      </c>
      <c r="K113" s="2">
        <v>122.917</v>
      </c>
      <c r="L113" s="2">
        <v>123.597</v>
      </c>
      <c r="M113">
        <v>123.563</v>
      </c>
      <c r="N113">
        <v>124.087</v>
      </c>
      <c r="O113">
        <v>125.718</v>
      </c>
      <c r="P113">
        <v>127.507</v>
      </c>
      <c r="Q113">
        <v>129.273</v>
      </c>
      <c r="R113">
        <v>130.777</v>
      </c>
      <c r="S113">
        <v>132.294</v>
      </c>
      <c r="T113">
        <v>133.503</v>
      </c>
      <c r="U113">
        <v>134.629</v>
      </c>
      <c r="V113">
        <v>136.368</v>
      </c>
      <c r="W113">
        <v>137.625</v>
      </c>
      <c r="X113">
        <v>139.343</v>
      </c>
      <c r="Y113">
        <v>141.06</v>
      </c>
      <c r="Z113">
        <v>141.52</v>
      </c>
    </row>
    <row r="114" spans="2:26" ht="12.75">
      <c r="B114" t="s">
        <v>147</v>
      </c>
      <c r="C114" s="2">
        <f>SUM(C96:C113)</f>
        <v>37417.539000000004</v>
      </c>
      <c r="D114" s="2">
        <f aca="true" t="shared" si="8" ref="D114:Z114">SUM(D96:D113)</f>
        <v>37636.200999999994</v>
      </c>
      <c r="E114" s="2">
        <f t="shared" si="8"/>
        <v>37844.909999999996</v>
      </c>
      <c r="F114" s="2">
        <f t="shared" si="8"/>
        <v>38040.69900000001</v>
      </c>
      <c r="G114" s="2">
        <f t="shared" si="8"/>
        <v>38204.15900000001</v>
      </c>
      <c r="H114" s="2">
        <f t="shared" si="8"/>
        <v>38352.990999999995</v>
      </c>
      <c r="I114" s="2">
        <f t="shared" si="8"/>
        <v>38484.642</v>
      </c>
      <c r="J114" s="2">
        <f t="shared" si="8"/>
        <v>38586.591</v>
      </c>
      <c r="K114" s="2">
        <f t="shared" si="8"/>
        <v>38675.04899999999</v>
      </c>
      <c r="L114" s="2">
        <f t="shared" si="8"/>
        <v>38756.647999999994</v>
      </c>
      <c r="M114" s="2">
        <f t="shared" si="8"/>
        <v>38826.297</v>
      </c>
      <c r="N114" s="2">
        <f t="shared" si="8"/>
        <v>38874.573000000004</v>
      </c>
      <c r="O114" s="2">
        <f t="shared" si="8"/>
        <v>39050.586</v>
      </c>
      <c r="P114" s="2">
        <f t="shared" si="8"/>
        <v>39226.45599999999</v>
      </c>
      <c r="Q114" s="2">
        <f t="shared" si="8"/>
        <v>39389.07</v>
      </c>
      <c r="R114" s="2">
        <f t="shared" si="8"/>
        <v>39533.32900000001</v>
      </c>
      <c r="S114" s="2">
        <f t="shared" si="8"/>
        <v>39669.394</v>
      </c>
      <c r="T114" s="2">
        <f t="shared" si="8"/>
        <v>39764.47099999999</v>
      </c>
      <c r="U114" s="2">
        <f t="shared" si="8"/>
        <v>39852.651000000005</v>
      </c>
      <c r="V114" s="2">
        <f t="shared" si="8"/>
        <v>40202.16</v>
      </c>
      <c r="W114" s="2">
        <f t="shared" si="8"/>
        <v>40499.791</v>
      </c>
      <c r="X114" s="2">
        <f t="shared" si="8"/>
        <v>41116.84200000002</v>
      </c>
      <c r="Y114" s="2">
        <f t="shared" si="8"/>
        <v>41837.894</v>
      </c>
      <c r="Z114" s="2">
        <f t="shared" si="8"/>
        <v>42717.064</v>
      </c>
    </row>
    <row r="115" spans="2:12" ht="12.75">
      <c r="B115" s="24"/>
      <c r="C115" s="24"/>
      <c r="D115" s="2"/>
      <c r="E115" s="2"/>
      <c r="F115" s="2"/>
      <c r="G115" s="2"/>
      <c r="H115" s="2"/>
      <c r="I115" s="2"/>
      <c r="J115" s="2"/>
      <c r="K115" s="2"/>
      <c r="L115" s="2"/>
    </row>
  </sheetData>
  <mergeCells count="4">
    <mergeCell ref="B91:D91"/>
    <mergeCell ref="B92:C92"/>
    <mergeCell ref="B115:C115"/>
    <mergeCell ref="B61:D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82"/>
  <sheetViews>
    <sheetView workbookViewId="0" topLeftCell="A1">
      <selection activeCell="D19" sqref="D19"/>
    </sheetView>
  </sheetViews>
  <sheetFormatPr defaultColWidth="11.00390625" defaultRowHeight="12.75"/>
  <cols>
    <col min="2" max="2" width="15.125" style="0" customWidth="1"/>
    <col min="3" max="12" width="11.125" style="0" bestFit="1" customWidth="1"/>
  </cols>
  <sheetData>
    <row r="2" ht="12.75">
      <c r="B2" s="5" t="s">
        <v>11</v>
      </c>
    </row>
    <row r="3" ht="12.75">
      <c r="B3" t="s">
        <v>29</v>
      </c>
    </row>
    <row r="4" spans="9:12" ht="12.75">
      <c r="I4" s="1" t="s">
        <v>138</v>
      </c>
      <c r="J4" s="1" t="s">
        <v>138</v>
      </c>
      <c r="K4" s="1" t="s">
        <v>139</v>
      </c>
      <c r="L4" s="1" t="s">
        <v>218</v>
      </c>
    </row>
    <row r="5" spans="2:12" ht="12.75">
      <c r="B5" s="7"/>
      <c r="C5" s="1" t="s">
        <v>212</v>
      </c>
      <c r="D5" s="1" t="s">
        <v>213</v>
      </c>
      <c r="E5" s="1" t="s">
        <v>214</v>
      </c>
      <c r="F5" s="1" t="s">
        <v>215</v>
      </c>
      <c r="G5" s="1" t="s">
        <v>216</v>
      </c>
      <c r="H5" s="1" t="s">
        <v>217</v>
      </c>
      <c r="I5" s="1">
        <v>2001</v>
      </c>
      <c r="J5" s="1">
        <v>2002</v>
      </c>
      <c r="K5" s="1">
        <v>2003</v>
      </c>
      <c r="L5" s="1">
        <v>2004</v>
      </c>
    </row>
    <row r="6" spans="2:12" ht="12.75">
      <c r="B6" t="s">
        <v>46</v>
      </c>
      <c r="C6" s="2">
        <v>54108277</v>
      </c>
      <c r="D6" s="2">
        <v>57368999</v>
      </c>
      <c r="E6" s="2">
        <v>60877550</v>
      </c>
      <c r="F6" s="2">
        <v>64052205</v>
      </c>
      <c r="G6" s="2">
        <v>68007345</v>
      </c>
      <c r="H6" s="2">
        <v>74123086</v>
      </c>
      <c r="I6" s="2">
        <v>79735971</v>
      </c>
      <c r="J6" s="2">
        <v>85894596</v>
      </c>
      <c r="K6" s="2">
        <v>91775698</v>
      </c>
      <c r="L6" s="2">
        <v>98864258</v>
      </c>
    </row>
    <row r="7" spans="2:12" ht="12.75">
      <c r="B7" t="s">
        <v>47</v>
      </c>
      <c r="C7" s="2">
        <v>13182580</v>
      </c>
      <c r="D7" s="2">
        <v>13959451</v>
      </c>
      <c r="E7" s="2">
        <v>14756541</v>
      </c>
      <c r="F7" s="2">
        <v>15316513</v>
      </c>
      <c r="G7" s="2">
        <v>15940548</v>
      </c>
      <c r="H7" s="2">
        <v>17116788</v>
      </c>
      <c r="I7" s="2">
        <v>18200041</v>
      </c>
      <c r="J7" s="2">
        <v>19529923</v>
      </c>
      <c r="K7" s="2">
        <v>20648997</v>
      </c>
      <c r="L7" s="2">
        <v>22000154</v>
      </c>
    </row>
    <row r="8" spans="2:12" ht="12.75">
      <c r="B8" t="s">
        <v>48</v>
      </c>
      <c r="C8" s="2">
        <v>9754627</v>
      </c>
      <c r="D8" s="2">
        <v>10189843</v>
      </c>
      <c r="E8" s="2">
        <v>10488970</v>
      </c>
      <c r="F8" s="2">
        <v>11283249</v>
      </c>
      <c r="G8" s="2">
        <v>11491998</v>
      </c>
      <c r="H8" s="2">
        <v>12420022</v>
      </c>
      <c r="I8" s="2">
        <v>13223819</v>
      </c>
      <c r="J8" s="2">
        <v>13935976</v>
      </c>
      <c r="K8" s="2">
        <v>14582874</v>
      </c>
      <c r="L8" s="2">
        <v>15526689</v>
      </c>
    </row>
    <row r="9" spans="2:12" ht="12.75">
      <c r="B9" t="s">
        <v>49</v>
      </c>
      <c r="C9" s="2">
        <v>9274403</v>
      </c>
      <c r="D9" s="2">
        <v>9883734</v>
      </c>
      <c r="E9" s="2">
        <v>10817187</v>
      </c>
      <c r="F9" s="2">
        <v>11577959</v>
      </c>
      <c r="G9" s="2">
        <v>12618901</v>
      </c>
      <c r="H9" s="2">
        <v>13763916</v>
      </c>
      <c r="I9" s="2">
        <v>14832614</v>
      </c>
      <c r="J9" s="2">
        <v>15959201</v>
      </c>
      <c r="K9" s="2">
        <v>16864073</v>
      </c>
      <c r="L9" s="2">
        <v>17648694</v>
      </c>
    </row>
    <row r="10" spans="2:12" ht="12.75">
      <c r="B10" t="s">
        <v>50</v>
      </c>
      <c r="C10" s="2">
        <v>15324732</v>
      </c>
      <c r="D10" s="2">
        <v>16261301</v>
      </c>
      <c r="E10" s="2">
        <v>17387371</v>
      </c>
      <c r="F10" s="2">
        <v>18822631</v>
      </c>
      <c r="G10" s="2">
        <v>20706392</v>
      </c>
      <c r="H10" s="2">
        <v>22144588</v>
      </c>
      <c r="I10" s="2">
        <v>24090083</v>
      </c>
      <c r="J10" s="2">
        <v>26049923</v>
      </c>
      <c r="K10" s="2">
        <v>27927709</v>
      </c>
      <c r="L10" s="2">
        <v>29320859</v>
      </c>
    </row>
    <row r="11" spans="2:12" ht="12.75">
      <c r="B11" t="s">
        <v>51</v>
      </c>
      <c r="C11" s="2">
        <v>5037530</v>
      </c>
      <c r="D11" s="2">
        <v>5288445</v>
      </c>
      <c r="E11" s="2">
        <v>5578290</v>
      </c>
      <c r="F11" s="2">
        <v>5982540</v>
      </c>
      <c r="G11" s="2">
        <v>6402954</v>
      </c>
      <c r="H11" s="2">
        <v>6971598</v>
      </c>
      <c r="I11" s="2">
        <v>7548453</v>
      </c>
      <c r="J11" s="2">
        <v>8027159</v>
      </c>
      <c r="K11" s="2">
        <v>8502782</v>
      </c>
      <c r="L11" s="2">
        <v>9126055</v>
      </c>
    </row>
    <row r="12" spans="2:12" ht="12.75">
      <c r="B12" t="s">
        <v>52</v>
      </c>
      <c r="C12" s="2">
        <v>24622835</v>
      </c>
      <c r="D12" s="2">
        <v>25732930</v>
      </c>
      <c r="E12" s="2">
        <v>26651712</v>
      </c>
      <c r="F12" s="2">
        <v>27865693</v>
      </c>
      <c r="G12" s="2">
        <v>29432402</v>
      </c>
      <c r="H12" s="2">
        <v>31363430</v>
      </c>
      <c r="I12" s="2">
        <v>33438324</v>
      </c>
      <c r="J12" s="2">
        <v>35532519</v>
      </c>
      <c r="K12" s="2">
        <v>37461012</v>
      </c>
      <c r="L12" s="2">
        <v>39864726</v>
      </c>
    </row>
    <row r="13" spans="2:12" ht="12.75">
      <c r="B13" t="s">
        <v>53</v>
      </c>
      <c r="C13" s="2">
        <v>14227487</v>
      </c>
      <c r="D13" s="2">
        <v>15153859</v>
      </c>
      <c r="E13" s="2">
        <v>15924227</v>
      </c>
      <c r="F13" s="2">
        <v>16993945</v>
      </c>
      <c r="G13" s="2">
        <v>17763871</v>
      </c>
      <c r="H13" s="2">
        <v>19041748</v>
      </c>
      <c r="I13" s="2">
        <v>20384619</v>
      </c>
      <c r="J13" s="2">
        <v>21645380</v>
      </c>
      <c r="K13" s="2">
        <v>22730089</v>
      </c>
      <c r="L13" s="2">
        <v>24215739</v>
      </c>
    </row>
    <row r="14" spans="2:12" ht="12.75">
      <c r="B14" t="s">
        <v>54</v>
      </c>
      <c r="C14" s="2">
        <v>76274505</v>
      </c>
      <c r="D14" s="2">
        <v>81303135</v>
      </c>
      <c r="E14" s="2">
        <v>85605426</v>
      </c>
      <c r="F14" s="2">
        <v>89769578</v>
      </c>
      <c r="G14" s="2">
        <v>95535304</v>
      </c>
      <c r="H14" s="2">
        <v>102278330</v>
      </c>
      <c r="I14" s="2">
        <v>109203719</v>
      </c>
      <c r="J14" s="2">
        <v>115730128</v>
      </c>
      <c r="K14" s="2">
        <v>122815843</v>
      </c>
      <c r="L14" s="2">
        <v>131275776</v>
      </c>
    </row>
    <row r="15" spans="2:12" ht="12.75">
      <c r="B15" t="s">
        <v>55</v>
      </c>
      <c r="C15" s="2">
        <v>38135577</v>
      </c>
      <c r="D15" s="2">
        <v>40339564</v>
      </c>
      <c r="E15" s="2">
        <v>43239021</v>
      </c>
      <c r="F15" s="2">
        <v>46262274</v>
      </c>
      <c r="G15" s="2">
        <v>49200528</v>
      </c>
      <c r="H15" s="2">
        <v>53359402</v>
      </c>
      <c r="I15" s="2">
        <v>57699996</v>
      </c>
      <c r="J15" s="2">
        <v>61770256</v>
      </c>
      <c r="K15" s="2">
        <v>65078058</v>
      </c>
      <c r="L15" s="2">
        <v>69382767</v>
      </c>
    </row>
    <row r="16" spans="2:12" ht="12.75">
      <c r="B16" t="s">
        <v>56</v>
      </c>
      <c r="C16" s="2">
        <v>6941275</v>
      </c>
      <c r="D16" s="2">
        <v>7386718</v>
      </c>
      <c r="E16" s="2">
        <v>7747618</v>
      </c>
      <c r="F16" s="2">
        <v>8220966</v>
      </c>
      <c r="G16" s="2">
        <v>8837695</v>
      </c>
      <c r="H16" s="2">
        <v>9573707</v>
      </c>
      <c r="I16" s="2">
        <v>10103863</v>
      </c>
      <c r="J16" s="2">
        <v>10955174</v>
      </c>
      <c r="K16" s="2">
        <v>11708366</v>
      </c>
      <c r="L16" s="2">
        <v>12533247</v>
      </c>
    </row>
    <row r="17" spans="2:12" ht="12.75">
      <c r="B17" t="s">
        <v>57</v>
      </c>
      <c r="C17" s="2">
        <v>22642821</v>
      </c>
      <c r="D17" s="2">
        <v>23776306</v>
      </c>
      <c r="E17" s="2">
        <v>25030051</v>
      </c>
      <c r="F17" s="2">
        <v>26369786</v>
      </c>
      <c r="G17" s="2">
        <v>27938005</v>
      </c>
      <c r="H17" s="2">
        <v>29714497</v>
      </c>
      <c r="I17" s="2">
        <v>31538486</v>
      </c>
      <c r="J17" s="2">
        <v>33591153</v>
      </c>
      <c r="K17" s="2">
        <v>35709640</v>
      </c>
      <c r="L17" s="2">
        <v>37987236</v>
      </c>
    </row>
    <row r="18" spans="2:12" ht="12.75">
      <c r="B18" t="s">
        <v>58</v>
      </c>
      <c r="C18" s="2">
        <v>67766631</v>
      </c>
      <c r="D18" s="2">
        <v>71542742</v>
      </c>
      <c r="E18" s="2">
        <v>76231971</v>
      </c>
      <c r="F18" s="2">
        <v>82475797</v>
      </c>
      <c r="G18" s="2">
        <v>87826828</v>
      </c>
      <c r="H18" s="2">
        <v>95210947</v>
      </c>
      <c r="I18" s="2">
        <v>103459911</v>
      </c>
      <c r="J18" s="2">
        <v>109934108</v>
      </c>
      <c r="K18" s="2">
        <v>116581950</v>
      </c>
      <c r="L18" s="2">
        <v>124176413</v>
      </c>
    </row>
    <row r="19" spans="2:12" ht="12.75">
      <c r="B19" t="s">
        <v>59</v>
      </c>
      <c r="C19" s="2">
        <v>9244400</v>
      </c>
      <c r="D19" s="2">
        <v>9801926</v>
      </c>
      <c r="E19" s="2">
        <v>10592416</v>
      </c>
      <c r="F19" s="2">
        <v>11320637</v>
      </c>
      <c r="G19" s="2">
        <v>12004546</v>
      </c>
      <c r="H19" s="2">
        <v>13224085</v>
      </c>
      <c r="I19" s="2">
        <v>14309263</v>
      </c>
      <c r="J19" s="2">
        <v>15400605</v>
      </c>
      <c r="K19" s="2">
        <v>16499605</v>
      </c>
      <c r="L19" s="2">
        <v>17711623</v>
      </c>
    </row>
    <row r="20" spans="2:12" ht="12.75">
      <c r="B20" t="s">
        <v>60</v>
      </c>
      <c r="C20" s="2">
        <v>6871160</v>
      </c>
      <c r="D20" s="2">
        <v>7308445</v>
      </c>
      <c r="E20" s="2">
        <v>7793166</v>
      </c>
      <c r="F20" s="2">
        <v>8192560</v>
      </c>
      <c r="G20" s="2">
        <v>8624238</v>
      </c>
      <c r="H20" s="2">
        <v>9343895</v>
      </c>
      <c r="I20" s="2">
        <v>10009828</v>
      </c>
      <c r="J20" s="2">
        <v>10702220</v>
      </c>
      <c r="K20" s="2">
        <v>11298145</v>
      </c>
      <c r="L20" s="2">
        <v>12128597</v>
      </c>
    </row>
    <row r="21" spans="2:12" ht="12.75">
      <c r="B21" t="s">
        <v>61</v>
      </c>
      <c r="C21" s="2">
        <v>25482503</v>
      </c>
      <c r="D21" s="2">
        <v>26725234</v>
      </c>
      <c r="E21" s="2">
        <v>28439327</v>
      </c>
      <c r="F21" s="2">
        <v>30600610</v>
      </c>
      <c r="G21" s="2">
        <v>32821418</v>
      </c>
      <c r="H21" s="2">
        <v>35380859</v>
      </c>
      <c r="I21" s="2">
        <v>37760264</v>
      </c>
      <c r="J21" s="2">
        <v>39922624</v>
      </c>
      <c r="K21" s="2">
        <v>42228260</v>
      </c>
      <c r="L21" s="2">
        <v>45208904</v>
      </c>
    </row>
    <row r="22" spans="2:12" ht="12.75">
      <c r="B22" t="s">
        <v>62</v>
      </c>
      <c r="C22" s="2">
        <v>3081694</v>
      </c>
      <c r="D22" s="2">
        <v>3246781</v>
      </c>
      <c r="E22" s="2">
        <v>3456451</v>
      </c>
      <c r="F22" s="2">
        <v>3642799</v>
      </c>
      <c r="G22" s="2">
        <v>3862949</v>
      </c>
      <c r="H22" s="2">
        <v>4198355</v>
      </c>
      <c r="I22" s="2">
        <v>4482702</v>
      </c>
      <c r="J22" s="2">
        <v>4722397</v>
      </c>
      <c r="K22" s="2">
        <v>5036425</v>
      </c>
      <c r="L22" s="2">
        <v>5338817</v>
      </c>
    </row>
    <row r="23" spans="2:12" ht="12.75">
      <c r="B23" t="s">
        <v>44</v>
      </c>
      <c r="C23" s="2">
        <v>1130001</v>
      </c>
      <c r="D23" s="2">
        <v>1191806</v>
      </c>
      <c r="E23" s="2">
        <v>1293359</v>
      </c>
      <c r="F23" s="2">
        <v>1428021</v>
      </c>
      <c r="G23" s="2">
        <v>1536941</v>
      </c>
      <c r="H23" s="2">
        <v>1646132</v>
      </c>
      <c r="I23" s="2">
        <v>1784085</v>
      </c>
      <c r="J23" s="2">
        <v>1929954</v>
      </c>
      <c r="K23" s="2">
        <v>2015580</v>
      </c>
      <c r="L23" s="2">
        <v>2181294</v>
      </c>
    </row>
    <row r="24" spans="2:12" ht="12.75">
      <c r="B24" t="s">
        <v>68</v>
      </c>
      <c r="C24" s="2">
        <f>C25-C26</f>
        <v>412962</v>
      </c>
      <c r="D24" s="2">
        <f aca="true" t="shared" si="0" ref="D24:L24">D25-D26</f>
        <v>428781</v>
      </c>
      <c r="E24" s="2">
        <f t="shared" si="0"/>
        <v>440346</v>
      </c>
      <c r="F24" s="2">
        <f t="shared" si="0"/>
        <v>471237</v>
      </c>
      <c r="G24" s="2">
        <f t="shared" si="0"/>
        <v>501137</v>
      </c>
      <c r="H24" s="2">
        <f t="shared" si="0"/>
        <v>560615</v>
      </c>
      <c r="I24" s="2">
        <f t="shared" si="0"/>
        <v>590959</v>
      </c>
      <c r="J24" s="2">
        <f t="shared" si="0"/>
        <v>652704</v>
      </c>
      <c r="K24" s="2">
        <f t="shared" si="0"/>
        <v>715894</v>
      </c>
      <c r="L24" s="2">
        <f t="shared" si="0"/>
        <v>700152</v>
      </c>
    </row>
    <row r="25" spans="2:12" ht="12.75">
      <c r="B25" t="s">
        <v>147</v>
      </c>
      <c r="C25" s="2">
        <v>403516000</v>
      </c>
      <c r="D25" s="2">
        <v>426890000</v>
      </c>
      <c r="E25" s="2">
        <v>452351000</v>
      </c>
      <c r="F25" s="2">
        <v>480649000</v>
      </c>
      <c r="G25" s="2">
        <v>511054000</v>
      </c>
      <c r="H25" s="2">
        <v>551436000</v>
      </c>
      <c r="I25" s="2">
        <v>592397000</v>
      </c>
      <c r="J25" s="2">
        <v>631886000</v>
      </c>
      <c r="K25" s="2">
        <v>670181000</v>
      </c>
      <c r="L25" s="2">
        <v>715192000</v>
      </c>
    </row>
    <row r="26" spans="2:12" ht="12.75">
      <c r="B26" t="s">
        <v>156</v>
      </c>
      <c r="C26" s="2">
        <f aca="true" t="shared" si="1" ref="C26:L26">SUM(C6:C23)</f>
        <v>403103038</v>
      </c>
      <c r="D26" s="2">
        <f t="shared" si="1"/>
        <v>426461219</v>
      </c>
      <c r="E26" s="2">
        <f t="shared" si="1"/>
        <v>451910654</v>
      </c>
      <c r="F26" s="2">
        <f t="shared" si="1"/>
        <v>480177763</v>
      </c>
      <c r="G26" s="2">
        <f t="shared" si="1"/>
        <v>510552863</v>
      </c>
      <c r="H26" s="2">
        <f t="shared" si="1"/>
        <v>550875385</v>
      </c>
      <c r="I26" s="2">
        <f t="shared" si="1"/>
        <v>591806041</v>
      </c>
      <c r="J26" s="2">
        <f t="shared" si="1"/>
        <v>631233296</v>
      </c>
      <c r="K26" s="2">
        <f t="shared" si="1"/>
        <v>669465106</v>
      </c>
      <c r="L26" s="2">
        <f t="shared" si="1"/>
        <v>714491848</v>
      </c>
    </row>
    <row r="30" ht="12.75">
      <c r="B30" s="5" t="s">
        <v>11</v>
      </c>
    </row>
    <row r="31" ht="12.75">
      <c r="B31" t="s">
        <v>219</v>
      </c>
    </row>
    <row r="32" spans="9:12" ht="12.75">
      <c r="I32" s="1" t="s">
        <v>138</v>
      </c>
      <c r="J32" s="1" t="s">
        <v>138</v>
      </c>
      <c r="K32" s="1" t="s">
        <v>139</v>
      </c>
      <c r="L32" s="1" t="s">
        <v>218</v>
      </c>
    </row>
    <row r="33" spans="2:12" ht="12.75">
      <c r="B33" s="7"/>
      <c r="C33" s="1" t="s">
        <v>212</v>
      </c>
      <c r="D33" s="1" t="s">
        <v>213</v>
      </c>
      <c r="E33" s="1" t="s">
        <v>214</v>
      </c>
      <c r="F33" s="1" t="s">
        <v>215</v>
      </c>
      <c r="G33" s="1" t="s">
        <v>216</v>
      </c>
      <c r="H33" s="1" t="s">
        <v>217</v>
      </c>
      <c r="I33" s="1">
        <v>2001</v>
      </c>
      <c r="J33" s="1">
        <v>2002</v>
      </c>
      <c r="K33" s="1">
        <v>2003</v>
      </c>
      <c r="L33" s="1">
        <v>2004</v>
      </c>
    </row>
    <row r="34" spans="2:12" ht="12.75">
      <c r="B34" t="s">
        <v>46</v>
      </c>
      <c r="C34" s="2">
        <v>54108277</v>
      </c>
      <c r="D34" s="2">
        <v>55576193</v>
      </c>
      <c r="E34" s="2">
        <v>58318240</v>
      </c>
      <c r="F34" s="2">
        <v>60377575</v>
      </c>
      <c r="G34" s="2">
        <v>62716936</v>
      </c>
      <c r="H34" s="2">
        <v>66401535</v>
      </c>
      <c r="I34" s="2">
        <v>68495260</v>
      </c>
      <c r="J34" s="2">
        <v>70452325</v>
      </c>
      <c r="K34" s="2">
        <v>72292001</v>
      </c>
      <c r="L34" s="2">
        <v>74339094</v>
      </c>
    </row>
    <row r="35" spans="2:12" ht="12.75">
      <c r="B35" t="s">
        <v>47</v>
      </c>
      <c r="C35" s="2">
        <v>13182580</v>
      </c>
      <c r="D35" s="2">
        <v>13554729</v>
      </c>
      <c r="E35" s="2">
        <v>14015641</v>
      </c>
      <c r="F35" s="2">
        <v>14250803</v>
      </c>
      <c r="G35" s="2">
        <v>14542680</v>
      </c>
      <c r="H35" s="2">
        <v>15203578</v>
      </c>
      <c r="I35" s="2">
        <v>15453663</v>
      </c>
      <c r="J35" s="2">
        <v>15891293</v>
      </c>
      <c r="K35" s="2">
        <v>16226782</v>
      </c>
      <c r="L35" s="2">
        <v>16632634</v>
      </c>
    </row>
    <row r="36" spans="2:12" ht="12.75">
      <c r="B36" t="s">
        <v>48</v>
      </c>
      <c r="C36" s="2">
        <v>9754627</v>
      </c>
      <c r="D36" s="2">
        <v>9900243</v>
      </c>
      <c r="E36" s="2">
        <v>10115429</v>
      </c>
      <c r="F36" s="2">
        <v>10501266</v>
      </c>
      <c r="G36" s="2">
        <v>10520450</v>
      </c>
      <c r="H36" s="2">
        <v>10926797</v>
      </c>
      <c r="I36" s="2">
        <v>11124711</v>
      </c>
      <c r="J36" s="2">
        <v>11297288</v>
      </c>
      <c r="K36" s="2">
        <v>11457088</v>
      </c>
      <c r="L36" s="2">
        <v>11676490</v>
      </c>
    </row>
    <row r="37" spans="2:12" ht="12.75">
      <c r="B37" t="s">
        <v>49</v>
      </c>
      <c r="C37" s="2">
        <v>9274403</v>
      </c>
      <c r="D37" s="2">
        <v>9554161</v>
      </c>
      <c r="E37" s="2">
        <v>10096225</v>
      </c>
      <c r="F37" s="2">
        <v>10342430</v>
      </c>
      <c r="G37" s="2">
        <v>10810096</v>
      </c>
      <c r="H37" s="2">
        <v>11098732</v>
      </c>
      <c r="I37" s="2">
        <v>11295448</v>
      </c>
      <c r="J37" s="2">
        <v>11399642</v>
      </c>
      <c r="K37" s="2">
        <v>11473710</v>
      </c>
      <c r="L37" s="2">
        <v>11655368</v>
      </c>
    </row>
    <row r="38" spans="2:12" ht="12.75">
      <c r="B38" t="s">
        <v>50</v>
      </c>
      <c r="C38" s="2">
        <v>15324732</v>
      </c>
      <c r="D38" s="2">
        <v>15711452</v>
      </c>
      <c r="E38" s="2">
        <v>16304641</v>
      </c>
      <c r="F38" s="2">
        <v>17154190</v>
      </c>
      <c r="G38" s="2">
        <v>18211128</v>
      </c>
      <c r="H38" s="2">
        <v>18701199</v>
      </c>
      <c r="I38" s="2">
        <v>19354577</v>
      </c>
      <c r="J38" s="2">
        <v>19839740</v>
      </c>
      <c r="K38" s="2">
        <v>20344196</v>
      </c>
      <c r="L38" s="2">
        <v>20894532</v>
      </c>
    </row>
    <row r="39" spans="2:12" ht="12.75">
      <c r="B39" t="s">
        <v>51</v>
      </c>
      <c r="C39" s="2">
        <v>5037530</v>
      </c>
      <c r="D39" s="2">
        <v>5113389</v>
      </c>
      <c r="E39" s="2">
        <v>5283246</v>
      </c>
      <c r="F39" s="2">
        <v>5534680</v>
      </c>
      <c r="G39" s="2">
        <v>5766131</v>
      </c>
      <c r="H39" s="2">
        <v>6047945</v>
      </c>
      <c r="I39" s="2">
        <v>6271104</v>
      </c>
      <c r="J39" s="2">
        <v>6416479</v>
      </c>
      <c r="K39" s="2">
        <v>6508599</v>
      </c>
      <c r="L39" s="2">
        <v>6691155</v>
      </c>
    </row>
    <row r="40" spans="2:12" ht="12.75">
      <c r="B40" t="s">
        <v>52</v>
      </c>
      <c r="C40" s="2">
        <v>24622835</v>
      </c>
      <c r="D40" s="2">
        <v>25042284</v>
      </c>
      <c r="E40" s="2">
        <v>25414632</v>
      </c>
      <c r="F40" s="2">
        <v>25993278</v>
      </c>
      <c r="G40" s="2">
        <v>26896044</v>
      </c>
      <c r="H40" s="2">
        <v>27884954</v>
      </c>
      <c r="I40" s="2">
        <v>28431516</v>
      </c>
      <c r="J40" s="2">
        <v>29009755</v>
      </c>
      <c r="K40" s="2">
        <v>29599191</v>
      </c>
      <c r="L40" s="2">
        <v>30348869</v>
      </c>
    </row>
    <row r="41" spans="2:12" ht="12.75">
      <c r="B41" t="s">
        <v>53</v>
      </c>
      <c r="C41" s="2">
        <v>14227487</v>
      </c>
      <c r="D41" s="2">
        <v>14789609</v>
      </c>
      <c r="E41" s="2">
        <v>15265758</v>
      </c>
      <c r="F41" s="2">
        <v>15895711</v>
      </c>
      <c r="G41" s="2">
        <v>16227769</v>
      </c>
      <c r="H41" s="2">
        <v>16918116</v>
      </c>
      <c r="I41" s="2">
        <v>17384461</v>
      </c>
      <c r="J41" s="2">
        <v>17910177</v>
      </c>
      <c r="K41" s="2">
        <v>18176540</v>
      </c>
      <c r="L41" s="2">
        <v>18542417</v>
      </c>
    </row>
    <row r="42" spans="2:12" ht="12.75">
      <c r="B42" t="s">
        <v>54</v>
      </c>
      <c r="C42" s="2">
        <v>76274505</v>
      </c>
      <c r="D42" s="2">
        <v>78189501</v>
      </c>
      <c r="E42" s="2">
        <v>80274713</v>
      </c>
      <c r="F42" s="2">
        <v>82604117</v>
      </c>
      <c r="G42" s="2">
        <v>85925828</v>
      </c>
      <c r="H42" s="2">
        <v>88879578</v>
      </c>
      <c r="I42" s="2">
        <v>91242723</v>
      </c>
      <c r="J42" s="2">
        <v>92779974</v>
      </c>
      <c r="K42" s="2">
        <v>94608678</v>
      </c>
      <c r="L42" s="2">
        <v>96817008</v>
      </c>
    </row>
    <row r="43" spans="2:12" ht="12.75">
      <c r="B43" t="s">
        <v>55</v>
      </c>
      <c r="C43" s="2">
        <v>38135577</v>
      </c>
      <c r="D43" s="2">
        <v>38864602</v>
      </c>
      <c r="E43" s="2">
        <v>40869734</v>
      </c>
      <c r="F43" s="2">
        <v>42965733</v>
      </c>
      <c r="G43" s="2">
        <v>44718797</v>
      </c>
      <c r="H43" s="2">
        <v>47036851</v>
      </c>
      <c r="I43" s="2">
        <v>48479887</v>
      </c>
      <c r="J43" s="2">
        <v>49621383</v>
      </c>
      <c r="K43" s="2">
        <v>50435461</v>
      </c>
      <c r="L43" s="2">
        <v>51560828</v>
      </c>
    </row>
    <row r="44" spans="2:12" ht="12.75">
      <c r="B44" t="s">
        <v>56</v>
      </c>
      <c r="C44" s="2">
        <v>6941275</v>
      </c>
      <c r="D44" s="2">
        <v>7177953</v>
      </c>
      <c r="E44" s="2">
        <v>7463738</v>
      </c>
      <c r="F44" s="2">
        <v>7740171</v>
      </c>
      <c r="G44" s="2">
        <v>8138362</v>
      </c>
      <c r="H44" s="2">
        <v>8582773</v>
      </c>
      <c r="I44" s="2">
        <v>8739366</v>
      </c>
      <c r="J44" s="2">
        <v>9028323</v>
      </c>
      <c r="K44" s="2">
        <v>9227735</v>
      </c>
      <c r="L44" s="2">
        <v>9475145</v>
      </c>
    </row>
    <row r="45" spans="2:12" ht="12.75">
      <c r="B45" t="s">
        <v>57</v>
      </c>
      <c r="C45" s="2">
        <v>22642821</v>
      </c>
      <c r="D45" s="2">
        <v>23111427</v>
      </c>
      <c r="E45" s="2">
        <v>23807950</v>
      </c>
      <c r="F45" s="2">
        <v>24468968</v>
      </c>
      <c r="G45" s="2">
        <v>25470098</v>
      </c>
      <c r="H45" s="2">
        <v>26211532</v>
      </c>
      <c r="I45" s="2">
        <v>26755392</v>
      </c>
      <c r="J45" s="2">
        <v>27346017</v>
      </c>
      <c r="K45" s="2">
        <v>27874106</v>
      </c>
      <c r="L45" s="2">
        <v>28676035</v>
      </c>
    </row>
    <row r="46" spans="2:12" ht="12.75">
      <c r="B46" t="s">
        <v>58</v>
      </c>
      <c r="C46" s="2">
        <v>67766631</v>
      </c>
      <c r="D46" s="2">
        <v>69265568</v>
      </c>
      <c r="E46" s="2">
        <v>72100342</v>
      </c>
      <c r="F46" s="2">
        <v>76392094</v>
      </c>
      <c r="G46" s="2">
        <v>79605533</v>
      </c>
      <c r="H46" s="2">
        <v>83233864</v>
      </c>
      <c r="I46" s="2">
        <v>86530272</v>
      </c>
      <c r="J46" s="2">
        <v>88059407</v>
      </c>
      <c r="K46" s="2">
        <v>90216037</v>
      </c>
      <c r="L46" s="2">
        <v>92675734</v>
      </c>
    </row>
    <row r="47" spans="2:12" ht="12.75">
      <c r="B47" t="s">
        <v>59</v>
      </c>
      <c r="C47" s="2">
        <v>9244400</v>
      </c>
      <c r="D47" s="2">
        <v>9535173</v>
      </c>
      <c r="E47" s="2">
        <v>10090336</v>
      </c>
      <c r="F47" s="2">
        <v>10614321</v>
      </c>
      <c r="G47" s="2">
        <v>11026808</v>
      </c>
      <c r="H47" s="2">
        <v>11638783</v>
      </c>
      <c r="I47" s="2">
        <v>11984994</v>
      </c>
      <c r="J47" s="2">
        <v>12371072</v>
      </c>
      <c r="K47" s="2">
        <v>12714226</v>
      </c>
      <c r="L47" s="2">
        <v>13066749</v>
      </c>
    </row>
    <row r="48" spans="2:12" ht="12.75">
      <c r="B48" t="s">
        <v>60</v>
      </c>
      <c r="C48" s="2">
        <v>6871160</v>
      </c>
      <c r="D48" s="2">
        <v>7061731</v>
      </c>
      <c r="E48" s="2">
        <v>7353006</v>
      </c>
      <c r="F48" s="2">
        <v>7640388</v>
      </c>
      <c r="G48" s="2">
        <v>7902262</v>
      </c>
      <c r="H48" s="2">
        <v>8340096</v>
      </c>
      <c r="I48" s="2">
        <v>8551761</v>
      </c>
      <c r="J48" s="2">
        <v>8788007</v>
      </c>
      <c r="K48" s="2">
        <v>9014815</v>
      </c>
      <c r="L48" s="2">
        <v>9307565</v>
      </c>
    </row>
    <row r="49" spans="2:12" ht="12.75">
      <c r="B49" t="s">
        <v>61</v>
      </c>
      <c r="C49" s="2">
        <v>25482503</v>
      </c>
      <c r="D49" s="2">
        <v>25783823</v>
      </c>
      <c r="E49" s="2">
        <v>26892595</v>
      </c>
      <c r="F49" s="2">
        <v>28351908</v>
      </c>
      <c r="G49" s="2">
        <v>29740671</v>
      </c>
      <c r="H49" s="2">
        <v>31007196</v>
      </c>
      <c r="I49" s="2">
        <v>31904019</v>
      </c>
      <c r="J49" s="2">
        <v>32410718</v>
      </c>
      <c r="K49" s="2">
        <v>33100864</v>
      </c>
      <c r="L49" s="2">
        <v>34043657</v>
      </c>
    </row>
    <row r="50" spans="2:12" ht="12.75">
      <c r="B50" t="s">
        <v>62</v>
      </c>
      <c r="C50" s="2">
        <v>3081694</v>
      </c>
      <c r="D50" s="2">
        <v>3173631</v>
      </c>
      <c r="E50" s="2">
        <v>3285352</v>
      </c>
      <c r="F50" s="2">
        <v>3375937</v>
      </c>
      <c r="G50" s="2">
        <v>3472358</v>
      </c>
      <c r="H50" s="2">
        <v>3664535</v>
      </c>
      <c r="I50" s="2">
        <v>3715995</v>
      </c>
      <c r="J50" s="2">
        <v>3777357</v>
      </c>
      <c r="K50" s="2">
        <v>3884805</v>
      </c>
      <c r="L50" s="2">
        <v>3992782</v>
      </c>
    </row>
    <row r="51" spans="2:12" ht="12.75">
      <c r="B51" t="s">
        <v>44</v>
      </c>
      <c r="C51" s="2">
        <v>1130001</v>
      </c>
      <c r="D51" s="2">
        <v>1155539</v>
      </c>
      <c r="E51" s="2">
        <v>1218182</v>
      </c>
      <c r="F51" s="2">
        <v>1288332</v>
      </c>
      <c r="G51" s="2">
        <v>1350181</v>
      </c>
      <c r="H51" s="2">
        <v>1407570</v>
      </c>
      <c r="I51" s="2">
        <v>1443082</v>
      </c>
      <c r="J51" s="2">
        <v>1483422</v>
      </c>
      <c r="K51" s="2">
        <v>1518310</v>
      </c>
      <c r="L51" s="2">
        <v>1550436</v>
      </c>
    </row>
    <row r="52" spans="2:12" ht="12.75">
      <c r="B52" t="s">
        <v>68</v>
      </c>
      <c r="C52" s="2">
        <v>412962</v>
      </c>
      <c r="D52" s="2">
        <v>412992</v>
      </c>
      <c r="E52" s="2">
        <v>413240</v>
      </c>
      <c r="F52" s="2">
        <v>417098</v>
      </c>
      <c r="G52" s="2">
        <v>432868</v>
      </c>
      <c r="H52" s="2">
        <v>467366</v>
      </c>
      <c r="I52" s="2">
        <v>486769</v>
      </c>
      <c r="J52" s="2">
        <v>521621</v>
      </c>
      <c r="K52" s="2">
        <v>519856</v>
      </c>
      <c r="L52" s="2">
        <v>524502</v>
      </c>
    </row>
    <row r="53" spans="2:12" ht="12.75">
      <c r="B53" t="s">
        <v>147</v>
      </c>
      <c r="C53" s="2">
        <v>403516000</v>
      </c>
      <c r="D53" s="2">
        <v>412974000</v>
      </c>
      <c r="E53" s="2">
        <v>428583000</v>
      </c>
      <c r="F53" s="2">
        <v>445909000</v>
      </c>
      <c r="G53" s="2">
        <v>463475000</v>
      </c>
      <c r="H53" s="2">
        <v>483653000</v>
      </c>
      <c r="I53" s="2">
        <v>497645000</v>
      </c>
      <c r="J53" s="2">
        <v>508404000</v>
      </c>
      <c r="K53" s="2">
        <v>519193000</v>
      </c>
      <c r="L53" s="2">
        <v>532471000</v>
      </c>
    </row>
    <row r="54" spans="2:12" ht="12.75">
      <c r="B54" t="s">
        <v>156</v>
      </c>
      <c r="C54" s="2">
        <f aca="true" t="shared" si="2" ref="C54:L54">SUM(C34:C51)</f>
        <v>403103038</v>
      </c>
      <c r="D54" s="2">
        <f t="shared" si="2"/>
        <v>412561008</v>
      </c>
      <c r="E54" s="2">
        <f t="shared" si="2"/>
        <v>428169760</v>
      </c>
      <c r="F54" s="2">
        <f t="shared" si="2"/>
        <v>445491902</v>
      </c>
      <c r="G54" s="2">
        <f t="shared" si="2"/>
        <v>463042132</v>
      </c>
      <c r="H54" s="2">
        <f t="shared" si="2"/>
        <v>483185634</v>
      </c>
      <c r="I54" s="2">
        <f t="shared" si="2"/>
        <v>497158231</v>
      </c>
      <c r="J54" s="2">
        <f t="shared" si="2"/>
        <v>507882379</v>
      </c>
      <c r="K54" s="2">
        <f t="shared" si="2"/>
        <v>518673144</v>
      </c>
      <c r="L54" s="2">
        <f t="shared" si="2"/>
        <v>531946498</v>
      </c>
    </row>
    <row r="58" ht="12.75">
      <c r="B58" s="5" t="s">
        <v>220</v>
      </c>
    </row>
    <row r="59" ht="12.75">
      <c r="B59" t="s">
        <v>204</v>
      </c>
    </row>
    <row r="60" spans="9:12" ht="12.75">
      <c r="I60" s="1" t="s">
        <v>138</v>
      </c>
      <c r="J60" s="1" t="s">
        <v>138</v>
      </c>
      <c r="K60" s="1" t="s">
        <v>139</v>
      </c>
      <c r="L60" s="1" t="s">
        <v>218</v>
      </c>
    </row>
    <row r="61" spans="2:12" ht="12.75">
      <c r="B61" s="7"/>
      <c r="C61" s="1" t="s">
        <v>212</v>
      </c>
      <c r="D61" s="1" t="s">
        <v>213</v>
      </c>
      <c r="E61" s="1" t="s">
        <v>214</v>
      </c>
      <c r="F61" s="1" t="s">
        <v>215</v>
      </c>
      <c r="G61" s="1" t="s">
        <v>216</v>
      </c>
      <c r="H61" s="1" t="s">
        <v>217</v>
      </c>
      <c r="I61" s="1">
        <v>2001</v>
      </c>
      <c r="J61" s="1">
        <v>2002</v>
      </c>
      <c r="K61" s="1">
        <v>2003</v>
      </c>
      <c r="L61" s="1">
        <v>2004</v>
      </c>
    </row>
    <row r="62" spans="2:12" ht="12.75">
      <c r="B62" t="s">
        <v>46</v>
      </c>
      <c r="C62" s="2">
        <v>1952.8</v>
      </c>
      <c r="D62" s="2">
        <v>1988.6</v>
      </c>
      <c r="E62" s="2">
        <v>2098.2</v>
      </c>
      <c r="F62" s="2">
        <v>2164.7</v>
      </c>
      <c r="G62" s="2">
        <v>2267.5</v>
      </c>
      <c r="H62" s="2">
        <v>2402.3</v>
      </c>
      <c r="I62" s="2">
        <v>2485.7</v>
      </c>
      <c r="J62" s="2">
        <v>2549.2</v>
      </c>
      <c r="K62" s="2">
        <v>2615.4</v>
      </c>
      <c r="L62" s="2">
        <v>2690.5</v>
      </c>
    </row>
    <row r="63" spans="2:12" ht="12.75">
      <c r="B63" t="s">
        <v>47</v>
      </c>
      <c r="C63" s="2">
        <v>452.8</v>
      </c>
      <c r="D63" s="2">
        <v>462.3</v>
      </c>
      <c r="E63" s="2">
        <v>473.7</v>
      </c>
      <c r="F63" s="2">
        <v>478.2</v>
      </c>
      <c r="G63" s="2">
        <v>479</v>
      </c>
      <c r="H63" s="2">
        <v>496.5</v>
      </c>
      <c r="I63" s="2">
        <v>502</v>
      </c>
      <c r="J63" s="2">
        <v>513.5</v>
      </c>
      <c r="K63" s="2">
        <v>517.4</v>
      </c>
      <c r="L63" s="2">
        <v>530.1</v>
      </c>
    </row>
    <row r="64" spans="2:12" ht="12.75">
      <c r="B64" t="s">
        <v>48</v>
      </c>
      <c r="C64" s="2">
        <v>346.9</v>
      </c>
      <c r="D64" s="2">
        <v>345.6</v>
      </c>
      <c r="E64" s="2">
        <v>356.2</v>
      </c>
      <c r="F64" s="2">
        <v>361.5</v>
      </c>
      <c r="G64" s="2">
        <v>362.3</v>
      </c>
      <c r="H64" s="2">
        <v>373.1</v>
      </c>
      <c r="I64" s="2">
        <v>373.8</v>
      </c>
      <c r="J64" s="2">
        <v>376.8</v>
      </c>
      <c r="K64" s="2">
        <v>382.4</v>
      </c>
      <c r="L64" s="2">
        <v>387.7</v>
      </c>
    </row>
    <row r="65" spans="2:12" ht="12.75">
      <c r="B65" t="s">
        <v>49</v>
      </c>
      <c r="C65" s="2">
        <v>278.9</v>
      </c>
      <c r="D65" s="2">
        <v>290.4</v>
      </c>
      <c r="E65" s="2">
        <v>303.2</v>
      </c>
      <c r="F65" s="2">
        <v>318.1</v>
      </c>
      <c r="G65" s="2">
        <v>327</v>
      </c>
      <c r="H65" s="2">
        <v>345.9</v>
      </c>
      <c r="I65" s="2">
        <v>356.3</v>
      </c>
      <c r="J65" s="2">
        <v>367.1</v>
      </c>
      <c r="K65" s="2">
        <v>367.8</v>
      </c>
      <c r="L65" s="2">
        <v>371.7</v>
      </c>
    </row>
    <row r="66" spans="2:12" ht="12.75">
      <c r="B66" t="s">
        <v>50</v>
      </c>
      <c r="C66" s="2">
        <v>525.4</v>
      </c>
      <c r="D66" s="2">
        <v>545.2</v>
      </c>
      <c r="E66" s="2">
        <v>571.9</v>
      </c>
      <c r="F66" s="2">
        <v>608.7</v>
      </c>
      <c r="G66" s="2">
        <v>650.1</v>
      </c>
      <c r="H66" s="2">
        <v>660.7</v>
      </c>
      <c r="I66" s="2">
        <v>681.8</v>
      </c>
      <c r="J66" s="2">
        <v>700.8</v>
      </c>
      <c r="K66" s="2">
        <v>732.5</v>
      </c>
      <c r="L66" s="2">
        <v>743.2</v>
      </c>
    </row>
    <row r="67" spans="2:12" ht="12.75">
      <c r="B67" t="s">
        <v>51</v>
      </c>
      <c r="C67" s="2">
        <v>168.5</v>
      </c>
      <c r="D67" s="2">
        <v>172.7</v>
      </c>
      <c r="E67" s="2">
        <v>176.3</v>
      </c>
      <c r="F67" s="2">
        <v>184.2</v>
      </c>
      <c r="G67" s="2">
        <v>190.9</v>
      </c>
      <c r="H67" s="2">
        <v>200.5</v>
      </c>
      <c r="I67" s="2">
        <v>208.5</v>
      </c>
      <c r="J67" s="2">
        <v>210.2</v>
      </c>
      <c r="K67" s="2">
        <v>213.1</v>
      </c>
      <c r="L67" s="2">
        <v>216.8</v>
      </c>
    </row>
    <row r="68" spans="2:12" ht="12.75">
      <c r="B68" t="s">
        <v>52</v>
      </c>
      <c r="C68" s="2">
        <v>885</v>
      </c>
      <c r="D68" s="2">
        <v>875.1</v>
      </c>
      <c r="E68" s="2">
        <v>871.8</v>
      </c>
      <c r="F68" s="2">
        <v>893</v>
      </c>
      <c r="G68" s="2">
        <v>910.3</v>
      </c>
      <c r="H68" s="2">
        <v>923.7</v>
      </c>
      <c r="I68" s="2">
        <v>938.1</v>
      </c>
      <c r="J68" s="2">
        <v>957.6</v>
      </c>
      <c r="K68" s="2">
        <v>962.8</v>
      </c>
      <c r="L68" s="2">
        <v>981.9</v>
      </c>
    </row>
    <row r="69" spans="2:12" ht="12.75">
      <c r="B69" t="s">
        <v>53</v>
      </c>
      <c r="C69" s="2">
        <v>539.7</v>
      </c>
      <c r="D69" s="2">
        <v>558.5</v>
      </c>
      <c r="E69" s="2">
        <v>563.7</v>
      </c>
      <c r="F69" s="2">
        <v>591.3</v>
      </c>
      <c r="G69" s="2">
        <v>595.9</v>
      </c>
      <c r="H69" s="2">
        <v>608.5</v>
      </c>
      <c r="I69" s="2">
        <v>626.9</v>
      </c>
      <c r="J69" s="2">
        <v>641.7</v>
      </c>
      <c r="K69" s="2">
        <v>642.9</v>
      </c>
      <c r="L69" s="2">
        <v>651.1</v>
      </c>
    </row>
    <row r="70" spans="2:12" ht="12.75">
      <c r="B70" t="s">
        <v>54</v>
      </c>
      <c r="C70" s="2">
        <v>2401.7</v>
      </c>
      <c r="D70" s="2">
        <v>2462.7</v>
      </c>
      <c r="E70" s="2">
        <v>2520.3</v>
      </c>
      <c r="F70" s="2">
        <v>2621.8</v>
      </c>
      <c r="G70" s="2">
        <v>2729.3</v>
      </c>
      <c r="H70" s="2">
        <v>2780.5</v>
      </c>
      <c r="I70" s="2">
        <v>2827.6</v>
      </c>
      <c r="J70" s="2">
        <v>2811.9</v>
      </c>
      <c r="K70" s="2">
        <v>2891.1</v>
      </c>
      <c r="L70" s="2">
        <v>2942.8</v>
      </c>
    </row>
    <row r="71" spans="2:12" ht="12.75">
      <c r="B71" t="s">
        <v>55</v>
      </c>
      <c r="C71" s="2">
        <v>1418.3</v>
      </c>
      <c r="D71" s="2">
        <v>1441.7</v>
      </c>
      <c r="E71" s="2">
        <v>1494.8</v>
      </c>
      <c r="F71" s="2">
        <v>1579.3</v>
      </c>
      <c r="G71" s="2">
        <v>1638.3</v>
      </c>
      <c r="H71" s="2">
        <v>1704.5</v>
      </c>
      <c r="I71" s="2">
        <v>1741.2</v>
      </c>
      <c r="J71" s="2">
        <v>1789.5</v>
      </c>
      <c r="K71" s="2">
        <v>1812.3</v>
      </c>
      <c r="L71" s="2">
        <v>1853.9</v>
      </c>
    </row>
    <row r="72" spans="2:12" ht="12.75">
      <c r="B72" t="s">
        <v>56</v>
      </c>
      <c r="C72" s="2">
        <v>307.5</v>
      </c>
      <c r="D72" s="2">
        <v>309.6</v>
      </c>
      <c r="E72" s="2">
        <v>303</v>
      </c>
      <c r="F72" s="2">
        <v>319.1</v>
      </c>
      <c r="G72" s="2">
        <v>338.1</v>
      </c>
      <c r="H72" s="2">
        <v>353.6</v>
      </c>
      <c r="I72" s="2">
        <v>358</v>
      </c>
      <c r="J72" s="2">
        <v>364</v>
      </c>
      <c r="K72" s="2">
        <v>367.7</v>
      </c>
      <c r="L72" s="2">
        <v>375.6</v>
      </c>
    </row>
    <row r="73" spans="2:12" ht="12.75">
      <c r="B73" t="s">
        <v>57</v>
      </c>
      <c r="C73" s="2">
        <v>1000.4</v>
      </c>
      <c r="D73" s="2">
        <v>1003.9</v>
      </c>
      <c r="E73" s="2">
        <v>1000.3</v>
      </c>
      <c r="F73" s="2">
        <v>1015.6</v>
      </c>
      <c r="G73" s="2">
        <v>1028</v>
      </c>
      <c r="H73" s="2">
        <v>1059.2</v>
      </c>
      <c r="I73" s="2">
        <v>1053.7</v>
      </c>
      <c r="J73" s="2">
        <v>1053</v>
      </c>
      <c r="K73" s="2">
        <v>1066.4</v>
      </c>
      <c r="L73" s="2">
        <v>1088</v>
      </c>
    </row>
    <row r="74" spans="2:12" ht="12.75">
      <c r="B74" t="s">
        <v>58</v>
      </c>
      <c r="C74" s="2">
        <v>1983.2</v>
      </c>
      <c r="D74" s="2">
        <v>1986.3</v>
      </c>
      <c r="E74" s="2">
        <v>2066.9</v>
      </c>
      <c r="F74" s="2">
        <v>2152.2</v>
      </c>
      <c r="G74" s="2">
        <v>2243.2</v>
      </c>
      <c r="H74" s="2">
        <v>2337.3</v>
      </c>
      <c r="I74" s="2">
        <v>2421.8</v>
      </c>
      <c r="J74" s="2">
        <v>2455.9</v>
      </c>
      <c r="K74" s="2">
        <v>2502.3</v>
      </c>
      <c r="L74" s="2">
        <v>2569.2</v>
      </c>
    </row>
    <row r="75" spans="2:12" ht="12.75">
      <c r="B75" t="s">
        <v>59</v>
      </c>
      <c r="C75" s="2">
        <v>354.8</v>
      </c>
      <c r="D75" s="2">
        <v>361</v>
      </c>
      <c r="E75" s="2">
        <v>384.4</v>
      </c>
      <c r="F75" s="2">
        <v>408.8</v>
      </c>
      <c r="G75" s="2">
        <v>427</v>
      </c>
      <c r="H75" s="2">
        <v>441</v>
      </c>
      <c r="I75" s="2">
        <v>452.2</v>
      </c>
      <c r="J75" s="2">
        <v>454.3</v>
      </c>
      <c r="K75" s="2">
        <v>463.8</v>
      </c>
      <c r="L75" s="2">
        <v>474.1</v>
      </c>
    </row>
    <row r="76" spans="2:12" ht="12.75">
      <c r="B76" t="s">
        <v>60</v>
      </c>
      <c r="C76" s="2">
        <v>212.3</v>
      </c>
      <c r="D76" s="2">
        <v>214.4</v>
      </c>
      <c r="E76" s="2">
        <v>217.8</v>
      </c>
      <c r="F76" s="2">
        <v>230.2</v>
      </c>
      <c r="G76" s="2">
        <v>234.1</v>
      </c>
      <c r="H76" s="2">
        <v>244.4</v>
      </c>
      <c r="I76" s="2">
        <v>251.9</v>
      </c>
      <c r="J76" s="2">
        <v>253.6</v>
      </c>
      <c r="K76" s="2">
        <v>255.7</v>
      </c>
      <c r="L76" s="2">
        <v>260.5</v>
      </c>
    </row>
    <row r="77" spans="2:12" ht="12.75">
      <c r="B77" t="s">
        <v>61</v>
      </c>
      <c r="C77" s="2">
        <v>751.3</v>
      </c>
      <c r="D77" s="2">
        <v>759.8</v>
      </c>
      <c r="E77" s="2">
        <v>781.8</v>
      </c>
      <c r="F77" s="2">
        <v>816.5</v>
      </c>
      <c r="G77" s="2">
        <v>856.7</v>
      </c>
      <c r="H77" s="2">
        <v>877.2</v>
      </c>
      <c r="I77" s="2">
        <v>902.7</v>
      </c>
      <c r="J77" s="2">
        <v>919.5</v>
      </c>
      <c r="K77" s="2">
        <v>932.8</v>
      </c>
      <c r="L77" s="2">
        <v>947.7</v>
      </c>
    </row>
    <row r="78" spans="2:12" ht="12.75">
      <c r="B78" t="s">
        <v>62</v>
      </c>
      <c r="C78" s="2">
        <v>105.6</v>
      </c>
      <c r="D78" s="2">
        <v>105.2</v>
      </c>
      <c r="E78" s="2">
        <v>104.5</v>
      </c>
      <c r="F78" s="2">
        <v>104.7</v>
      </c>
      <c r="G78" s="2">
        <v>110.3</v>
      </c>
      <c r="H78" s="2">
        <v>113.4</v>
      </c>
      <c r="I78" s="2">
        <v>117.9</v>
      </c>
      <c r="J78" s="2">
        <v>117.5</v>
      </c>
      <c r="K78" s="2">
        <v>117.9</v>
      </c>
      <c r="L78" s="2">
        <v>121.2</v>
      </c>
    </row>
    <row r="79" spans="2:12" ht="12.75">
      <c r="B79" t="s">
        <v>44</v>
      </c>
      <c r="C79" s="2">
        <v>39.7</v>
      </c>
      <c r="D79" s="2">
        <v>38.9</v>
      </c>
      <c r="E79" s="2">
        <v>39.5</v>
      </c>
      <c r="F79" s="2">
        <v>39.9</v>
      </c>
      <c r="G79" s="2">
        <v>39.9</v>
      </c>
      <c r="H79" s="2">
        <v>43.3</v>
      </c>
      <c r="I79" s="2">
        <v>44.7</v>
      </c>
      <c r="J79" s="2">
        <v>48.2</v>
      </c>
      <c r="K79" s="2">
        <v>49.7</v>
      </c>
      <c r="L79" s="2">
        <v>50.6</v>
      </c>
    </row>
    <row r="80" spans="2:12" ht="12.75">
      <c r="B80" t="s">
        <v>68</v>
      </c>
      <c r="C80" s="2">
        <v>8.900000000001455</v>
      </c>
      <c r="D80" s="2">
        <v>9</v>
      </c>
      <c r="E80" s="2">
        <v>9.000000000003638</v>
      </c>
      <c r="F80" s="2">
        <v>8.699999999998909</v>
      </c>
      <c r="G80" s="2">
        <v>8.500000000001819</v>
      </c>
      <c r="H80" s="2">
        <v>9.099999999998545</v>
      </c>
      <c r="I80" s="2">
        <v>9.19999999999709</v>
      </c>
      <c r="J80" s="2">
        <v>9.799999999999272</v>
      </c>
      <c r="K80" s="2">
        <v>10.5</v>
      </c>
      <c r="L80" s="2">
        <v>10.5</v>
      </c>
    </row>
    <row r="81" spans="2:12" ht="12.75">
      <c r="B81" t="s">
        <v>147</v>
      </c>
      <c r="C81" s="2">
        <v>13733.7</v>
      </c>
      <c r="D81" s="2">
        <v>13930.9</v>
      </c>
      <c r="E81" s="2">
        <v>14337.3</v>
      </c>
      <c r="F81" s="2">
        <v>14896.5</v>
      </c>
      <c r="G81" s="2">
        <v>15436.4</v>
      </c>
      <c r="H81" s="2">
        <v>15974.7</v>
      </c>
      <c r="I81" s="2">
        <v>16354</v>
      </c>
      <c r="J81" s="2">
        <v>16594.1</v>
      </c>
      <c r="K81" s="2">
        <v>16904.5</v>
      </c>
      <c r="L81" s="2">
        <v>17267.1</v>
      </c>
    </row>
    <row r="82" spans="2:12" ht="12.75">
      <c r="B82" t="s">
        <v>156</v>
      </c>
      <c r="C82" s="2">
        <f aca="true" t="shared" si="3" ref="C82:L82">SUM(C62:C79)</f>
        <v>13724.8</v>
      </c>
      <c r="D82" s="2">
        <f t="shared" si="3"/>
        <v>13921.9</v>
      </c>
      <c r="E82" s="2">
        <f t="shared" si="3"/>
        <v>14328.299999999996</v>
      </c>
      <c r="F82" s="2">
        <f t="shared" si="3"/>
        <v>14887.800000000001</v>
      </c>
      <c r="G82" s="2">
        <f t="shared" si="3"/>
        <v>15427.899999999998</v>
      </c>
      <c r="H82" s="2">
        <f t="shared" si="3"/>
        <v>15965.600000000002</v>
      </c>
      <c r="I82" s="2">
        <f t="shared" si="3"/>
        <v>16344.800000000003</v>
      </c>
      <c r="J82" s="2">
        <f t="shared" si="3"/>
        <v>16584.3</v>
      </c>
      <c r="K82" s="2">
        <f t="shared" si="3"/>
        <v>16894</v>
      </c>
      <c r="L82" s="2">
        <f t="shared" si="3"/>
        <v>17256.6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15"/>
  <sheetViews>
    <sheetView workbookViewId="0" topLeftCell="A1">
      <selection activeCell="C113" sqref="C113:H114"/>
    </sheetView>
  </sheetViews>
  <sheetFormatPr defaultColWidth="11.00390625" defaultRowHeight="12.75"/>
  <cols>
    <col min="3" max="3" width="11.625" style="0" bestFit="1" customWidth="1"/>
    <col min="4" max="8" width="11.125" style="0" bestFit="1" customWidth="1"/>
  </cols>
  <sheetData>
    <row r="3" ht="12.75">
      <c r="B3" s="4" t="s">
        <v>187</v>
      </c>
    </row>
    <row r="4" ht="12.75">
      <c r="B4" t="s">
        <v>29</v>
      </c>
    </row>
    <row r="6" spans="3:8" ht="12.75">
      <c r="C6" t="s">
        <v>181</v>
      </c>
      <c r="D6" t="s">
        <v>182</v>
      </c>
      <c r="E6" t="s">
        <v>183</v>
      </c>
      <c r="F6" t="s">
        <v>184</v>
      </c>
      <c r="G6" t="s">
        <v>185</v>
      </c>
      <c r="H6" t="s">
        <v>186</v>
      </c>
    </row>
    <row r="7" spans="2:9" ht="12.75">
      <c r="B7" t="s">
        <v>46</v>
      </c>
      <c r="C7" s="2">
        <v>55516536</v>
      </c>
      <c r="D7" s="2">
        <v>58624213</v>
      </c>
      <c r="E7" s="2">
        <v>62049909</v>
      </c>
      <c r="F7" s="2">
        <v>65371683</v>
      </c>
      <c r="G7" s="2">
        <v>69288252</v>
      </c>
      <c r="H7" s="2">
        <v>75901373</v>
      </c>
      <c r="I7" s="2"/>
    </row>
    <row r="8" spans="2:9" ht="12.75">
      <c r="B8" t="s">
        <v>47</v>
      </c>
      <c r="C8" s="2">
        <v>13479422</v>
      </c>
      <c r="D8" s="2">
        <v>14276808</v>
      </c>
      <c r="E8" s="2">
        <v>15113487</v>
      </c>
      <c r="F8" s="2">
        <v>15720290</v>
      </c>
      <c r="G8" s="2">
        <v>16392443</v>
      </c>
      <c r="H8" s="2">
        <v>17721591</v>
      </c>
      <c r="I8" s="2"/>
    </row>
    <row r="9" spans="2:9" ht="12.75">
      <c r="B9" t="s">
        <v>48</v>
      </c>
      <c r="C9" s="2">
        <v>9980370</v>
      </c>
      <c r="D9" s="2">
        <v>10313763</v>
      </c>
      <c r="E9" s="2">
        <v>10601736</v>
      </c>
      <c r="F9" s="2">
        <v>11261167</v>
      </c>
      <c r="G9" s="2">
        <v>11520113</v>
      </c>
      <c r="H9" s="2">
        <v>12579575</v>
      </c>
      <c r="I9" s="2"/>
    </row>
    <row r="10" spans="2:9" ht="12.75">
      <c r="B10" t="s">
        <v>49</v>
      </c>
      <c r="C10" s="2">
        <v>9487648</v>
      </c>
      <c r="D10" s="2">
        <v>10124245</v>
      </c>
      <c r="E10" s="2">
        <v>11102173</v>
      </c>
      <c r="F10" s="2">
        <v>11986770</v>
      </c>
      <c r="G10" s="2">
        <v>13181715</v>
      </c>
      <c r="H10" s="2">
        <v>14583946</v>
      </c>
      <c r="I10" s="2"/>
    </row>
    <row r="11" spans="2:9" ht="12.75">
      <c r="B11" t="s">
        <v>50</v>
      </c>
      <c r="C11" s="2">
        <v>15740582</v>
      </c>
      <c r="D11" s="2">
        <v>16638390</v>
      </c>
      <c r="E11" s="2">
        <v>17751878</v>
      </c>
      <c r="F11" s="2">
        <v>19263193</v>
      </c>
      <c r="G11" s="2">
        <v>21290323</v>
      </c>
      <c r="H11" s="2">
        <v>22914951</v>
      </c>
      <c r="I11" s="2"/>
    </row>
    <row r="12" spans="2:9" ht="12.75">
      <c r="B12" t="s">
        <v>51</v>
      </c>
      <c r="C12" s="2">
        <v>5146003</v>
      </c>
      <c r="D12" s="2">
        <v>5366464</v>
      </c>
      <c r="E12" s="2">
        <v>5629737</v>
      </c>
      <c r="F12" s="2">
        <v>6031172</v>
      </c>
      <c r="G12" s="2">
        <v>6450151</v>
      </c>
      <c r="H12" s="2">
        <v>7042415</v>
      </c>
      <c r="I12" s="2"/>
    </row>
    <row r="13" spans="2:9" ht="12.75">
      <c r="B13" t="s">
        <v>52</v>
      </c>
      <c r="C13" s="2">
        <v>25236551</v>
      </c>
      <c r="D13" s="2">
        <v>26233229</v>
      </c>
      <c r="E13" s="2">
        <v>27025667</v>
      </c>
      <c r="F13" s="2">
        <v>28099873</v>
      </c>
      <c r="G13" s="2">
        <v>29612811</v>
      </c>
      <c r="H13" s="2">
        <v>31534878</v>
      </c>
      <c r="I13" s="2"/>
    </row>
    <row r="14" spans="2:9" ht="12.75">
      <c r="B14" t="s">
        <v>53</v>
      </c>
      <c r="C14" s="2">
        <v>14576632</v>
      </c>
      <c r="D14" s="2">
        <v>15455276</v>
      </c>
      <c r="E14" s="2">
        <v>16179800</v>
      </c>
      <c r="F14" s="2">
        <v>17221697</v>
      </c>
      <c r="G14" s="2">
        <v>17972900</v>
      </c>
      <c r="H14" s="2">
        <v>19309684</v>
      </c>
      <c r="I14" s="2"/>
    </row>
    <row r="15" spans="2:9" ht="12.75">
      <c r="B15" t="s">
        <v>54</v>
      </c>
      <c r="C15" s="2">
        <v>77679265</v>
      </c>
      <c r="D15" s="2">
        <v>83160077</v>
      </c>
      <c r="E15" s="2">
        <v>87855468</v>
      </c>
      <c r="F15" s="2">
        <v>92694147</v>
      </c>
      <c r="G15" s="2">
        <v>99592109</v>
      </c>
      <c r="H15" s="2">
        <v>107839360</v>
      </c>
      <c r="I15" s="2"/>
    </row>
    <row r="16" spans="2:9" ht="12.75">
      <c r="B16" t="s">
        <v>55</v>
      </c>
      <c r="C16" s="2">
        <v>38952548</v>
      </c>
      <c r="D16" s="2">
        <v>41187365</v>
      </c>
      <c r="E16" s="2">
        <v>44151975</v>
      </c>
      <c r="F16" s="2">
        <v>47401696</v>
      </c>
      <c r="G16" s="2">
        <v>50616086</v>
      </c>
      <c r="H16" s="2">
        <v>55208335</v>
      </c>
      <c r="I16" s="2"/>
    </row>
    <row r="17" spans="2:9" ht="12.75">
      <c r="B17" t="s">
        <v>56</v>
      </c>
      <c r="C17" s="2">
        <v>7134584</v>
      </c>
      <c r="D17" s="2">
        <v>7496874</v>
      </c>
      <c r="E17" s="2">
        <v>7795886</v>
      </c>
      <c r="F17" s="2">
        <v>8237852</v>
      </c>
      <c r="G17" s="2">
        <v>8806781</v>
      </c>
      <c r="H17" s="2">
        <v>9541732</v>
      </c>
      <c r="I17" s="2"/>
    </row>
    <row r="18" spans="2:9" ht="12.75">
      <c r="B18" t="s">
        <v>57</v>
      </c>
      <c r="C18" s="2">
        <v>23179015</v>
      </c>
      <c r="D18" s="2">
        <v>24128925</v>
      </c>
      <c r="E18" s="2">
        <v>25202840</v>
      </c>
      <c r="F18" s="2">
        <v>26414736</v>
      </c>
      <c r="G18" s="2">
        <v>27849174</v>
      </c>
      <c r="H18" s="2">
        <v>29605264</v>
      </c>
      <c r="I18" s="2"/>
    </row>
    <row r="19" spans="2:9" ht="12.75">
      <c r="B19" t="s">
        <v>58</v>
      </c>
      <c r="C19" s="2">
        <v>69022903</v>
      </c>
      <c r="D19" s="2">
        <v>73220851</v>
      </c>
      <c r="E19" s="2">
        <v>78227681</v>
      </c>
      <c r="F19" s="2">
        <v>85239017</v>
      </c>
      <c r="G19" s="2">
        <v>91780847</v>
      </c>
      <c r="H19" s="2">
        <v>100670434</v>
      </c>
      <c r="I19" s="2"/>
    </row>
    <row r="20" spans="2:9" ht="12.75">
      <c r="B20" t="s">
        <v>59</v>
      </c>
      <c r="C20" s="2">
        <v>9464877</v>
      </c>
      <c r="D20" s="2">
        <v>10037586</v>
      </c>
      <c r="E20" s="2">
        <v>10866589</v>
      </c>
      <c r="F20" s="2">
        <v>11662884</v>
      </c>
      <c r="G20" s="2">
        <v>12421064</v>
      </c>
      <c r="H20" s="2">
        <v>13762032</v>
      </c>
      <c r="I20" s="2"/>
    </row>
    <row r="21" spans="2:9" ht="12.75">
      <c r="B21" t="s">
        <v>60</v>
      </c>
      <c r="C21" s="2">
        <v>7013188</v>
      </c>
      <c r="D21" s="2">
        <v>7493361</v>
      </c>
      <c r="E21" s="2">
        <v>8022969</v>
      </c>
      <c r="F21" s="2">
        <v>8493675</v>
      </c>
      <c r="G21" s="2">
        <v>9032927</v>
      </c>
      <c r="H21" s="2">
        <v>9896992</v>
      </c>
      <c r="I21" s="2"/>
    </row>
    <row r="22" spans="2:9" ht="12.75">
      <c r="B22" t="s">
        <v>61</v>
      </c>
      <c r="C22" s="2">
        <v>25975602</v>
      </c>
      <c r="D22" s="2">
        <v>27197749</v>
      </c>
      <c r="E22" s="2">
        <v>28855627</v>
      </c>
      <c r="F22" s="2">
        <v>31018193</v>
      </c>
      <c r="G22" s="2">
        <v>33320004</v>
      </c>
      <c r="H22" s="2">
        <v>35973633</v>
      </c>
      <c r="I22" s="2"/>
    </row>
    <row r="23" spans="2:9" ht="12.75">
      <c r="B23" t="s">
        <v>62</v>
      </c>
      <c r="C23" s="2">
        <v>3152253</v>
      </c>
      <c r="D23" s="2">
        <v>3314355</v>
      </c>
      <c r="E23" s="2">
        <v>3532355</v>
      </c>
      <c r="F23" s="2">
        <v>3752649</v>
      </c>
      <c r="G23" s="2">
        <v>3979886</v>
      </c>
      <c r="H23" s="2">
        <v>4345435</v>
      </c>
      <c r="I23" s="2"/>
    </row>
    <row r="24" spans="2:9" ht="12.75">
      <c r="B24" t="s">
        <v>44</v>
      </c>
      <c r="C24" s="2">
        <v>1187369</v>
      </c>
      <c r="D24" s="2">
        <v>1221780</v>
      </c>
      <c r="E24" s="2">
        <v>1294562</v>
      </c>
      <c r="F24" s="2">
        <v>1407967</v>
      </c>
      <c r="G24" s="2">
        <v>1516211</v>
      </c>
      <c r="H24" s="2">
        <v>1641306</v>
      </c>
      <c r="I24" s="2"/>
    </row>
    <row r="25" spans="2:9" ht="12.75">
      <c r="B25" t="s">
        <v>68</v>
      </c>
      <c r="C25" s="2">
        <v>421652</v>
      </c>
      <c r="D25" s="2">
        <v>423689</v>
      </c>
      <c r="E25" s="2">
        <v>421661</v>
      </c>
      <c r="F25" s="2">
        <v>437339</v>
      </c>
      <c r="G25" s="2">
        <v>451203</v>
      </c>
      <c r="H25" s="2">
        <v>487064</v>
      </c>
      <c r="I25" s="2"/>
    </row>
    <row r="26" spans="2:9" ht="12.75">
      <c r="B26" t="s">
        <v>147</v>
      </c>
      <c r="C26" s="2">
        <v>412347000</v>
      </c>
      <c r="D26" s="2">
        <v>435915000</v>
      </c>
      <c r="E26" s="2">
        <v>461682000</v>
      </c>
      <c r="F26" s="2">
        <v>491716000</v>
      </c>
      <c r="G26" s="2">
        <v>525075000</v>
      </c>
      <c r="H26" s="2">
        <v>570560000</v>
      </c>
      <c r="I26" s="2"/>
    </row>
    <row r="27" spans="2:9" ht="12.75">
      <c r="B27" t="s">
        <v>156</v>
      </c>
      <c r="C27" s="2">
        <v>411925348</v>
      </c>
      <c r="D27" s="2">
        <v>435491311</v>
      </c>
      <c r="E27" s="2">
        <v>461260339</v>
      </c>
      <c r="F27" s="2">
        <v>491278661</v>
      </c>
      <c r="G27" s="2">
        <v>524623797</v>
      </c>
      <c r="H27" s="2">
        <v>570072936</v>
      </c>
      <c r="I27" s="2"/>
    </row>
    <row r="29" spans="2:8" ht="12.75">
      <c r="B29" t="s">
        <v>31</v>
      </c>
      <c r="C29" s="2">
        <v>616450</v>
      </c>
      <c r="D29" s="2">
        <v>635012</v>
      </c>
      <c r="E29" s="2">
        <v>673685</v>
      </c>
      <c r="F29" s="2">
        <v>733757</v>
      </c>
      <c r="G29" s="2">
        <v>792003</v>
      </c>
      <c r="H29" s="2">
        <v>859400</v>
      </c>
    </row>
    <row r="30" spans="2:8" ht="12.75">
      <c r="B30" t="s">
        <v>32</v>
      </c>
      <c r="C30" s="2">
        <v>570919</v>
      </c>
      <c r="D30" s="2">
        <v>586768</v>
      </c>
      <c r="E30" s="2">
        <v>620877</v>
      </c>
      <c r="F30" s="2">
        <v>674210</v>
      </c>
      <c r="G30" s="2">
        <v>724208</v>
      </c>
      <c r="H30" s="2">
        <v>781906</v>
      </c>
    </row>
    <row r="31" spans="3:8" ht="12.75">
      <c r="C31" s="2"/>
      <c r="D31" s="2"/>
      <c r="E31" s="2"/>
      <c r="F31" s="2"/>
      <c r="G31" s="2"/>
      <c r="H31" s="2"/>
    </row>
    <row r="33" ht="12.75">
      <c r="B33" s="4" t="s">
        <v>187</v>
      </c>
    </row>
    <row r="34" ht="12.75">
      <c r="B34" t="s">
        <v>30</v>
      </c>
    </row>
    <row r="36" spans="3:8" ht="12.75">
      <c r="C36" t="s">
        <v>181</v>
      </c>
      <c r="D36" t="s">
        <v>182</v>
      </c>
      <c r="E36" t="s">
        <v>183</v>
      </c>
      <c r="F36" t="s">
        <v>184</v>
      </c>
      <c r="G36" t="s">
        <v>185</v>
      </c>
      <c r="H36" t="s">
        <v>186</v>
      </c>
    </row>
    <row r="37" spans="2:9" ht="12.75">
      <c r="B37" t="s">
        <v>46</v>
      </c>
      <c r="C37" s="20">
        <v>81.82485365499986</v>
      </c>
      <c r="D37" s="20">
        <v>83.71452142030824</v>
      </c>
      <c r="E37" s="20">
        <v>87.54871653633208</v>
      </c>
      <c r="F37" s="20">
        <v>90.50700258863309</v>
      </c>
      <c r="G37" s="20">
        <v>94.0694420517686</v>
      </c>
      <c r="H37" s="20">
        <v>100</v>
      </c>
      <c r="I37" s="20"/>
    </row>
    <row r="38" spans="2:9" ht="12.75">
      <c r="B38" t="s">
        <v>47</v>
      </c>
      <c r="C38" s="20">
        <v>85.26057101608137</v>
      </c>
      <c r="D38" s="20">
        <v>87.75704812552138</v>
      </c>
      <c r="E38" s="20">
        <v>90.82024487431678</v>
      </c>
      <c r="F38" s="20">
        <v>92.56004581744142</v>
      </c>
      <c r="G38" s="20">
        <v>95.0317126145218</v>
      </c>
      <c r="H38" s="20">
        <v>100</v>
      </c>
      <c r="I38" s="20"/>
    </row>
    <row r="39" spans="2:9" ht="12.75">
      <c r="B39" t="s">
        <v>48</v>
      </c>
      <c r="C39" s="20">
        <v>89.78163994508725</v>
      </c>
      <c r="D39" s="20">
        <v>90.05292697310566</v>
      </c>
      <c r="E39" s="20">
        <v>91.41147041834996</v>
      </c>
      <c r="F39" s="20">
        <v>94.58446381216886</v>
      </c>
      <c r="G39" s="20">
        <v>95.05772348392051</v>
      </c>
      <c r="H39" s="20">
        <v>100</v>
      </c>
      <c r="I39" s="20"/>
    </row>
    <row r="40" spans="2:9" ht="12.75">
      <c r="B40" t="s">
        <v>49</v>
      </c>
      <c r="C40" s="20">
        <v>80.85320860909835</v>
      </c>
      <c r="D40" s="20">
        <v>83.4505097751475</v>
      </c>
      <c r="E40" s="20">
        <v>88.23110926295416</v>
      </c>
      <c r="F40" s="20">
        <v>90.85738627680465</v>
      </c>
      <c r="G40" s="20">
        <v>95.83646203275987</v>
      </c>
      <c r="H40" s="20">
        <v>100</v>
      </c>
      <c r="I40" s="20"/>
    </row>
    <row r="41" spans="2:9" ht="12.75">
      <c r="B41" t="s">
        <v>50</v>
      </c>
      <c r="C41" s="20">
        <v>81.52329974251889</v>
      </c>
      <c r="D41" s="20">
        <v>83.23461459399786</v>
      </c>
      <c r="E41" s="20">
        <v>86.04609070701895</v>
      </c>
      <c r="F41" s="20">
        <v>90.40677969990026</v>
      </c>
      <c r="G41" s="20">
        <v>96.4336924697843</v>
      </c>
      <c r="H41" s="20">
        <v>100</v>
      </c>
      <c r="I41" s="20"/>
    </row>
    <row r="42" spans="2:9" ht="12.75">
      <c r="B42" t="s">
        <v>51</v>
      </c>
      <c r="C42" s="20">
        <v>84.54053670967896</v>
      </c>
      <c r="D42" s="20">
        <v>85.21989986095488</v>
      </c>
      <c r="E42" s="20">
        <v>87.40695268913937</v>
      </c>
      <c r="F42" s="20">
        <v>91.19076373269566</v>
      </c>
      <c r="G42" s="20">
        <v>95.08500179035707</v>
      </c>
      <c r="H42" s="20">
        <v>100</v>
      </c>
      <c r="I42" s="20"/>
    </row>
    <row r="43" spans="2:9" ht="12.75">
      <c r="B43" t="s">
        <v>52</v>
      </c>
      <c r="C43" s="20">
        <v>89.71522258347292</v>
      </c>
      <c r="D43" s="20">
        <v>90.84419980553434</v>
      </c>
      <c r="E43" s="20">
        <v>91.74867919153779</v>
      </c>
      <c r="F43" s="20">
        <v>93.36597243081637</v>
      </c>
      <c r="G43" s="20">
        <v>96.56521346826744</v>
      </c>
      <c r="H43" s="20">
        <v>100</v>
      </c>
      <c r="I43" s="20"/>
    </row>
    <row r="44" spans="2:9" ht="12.75">
      <c r="B44" t="s">
        <v>53</v>
      </c>
      <c r="C44" s="20">
        <v>84.56303502212917</v>
      </c>
      <c r="D44" s="20">
        <v>87.61750436118817</v>
      </c>
      <c r="E44" s="20">
        <v>90.13968125875948</v>
      </c>
      <c r="F44" s="20">
        <v>93.44407123055429</v>
      </c>
      <c r="G44" s="20">
        <v>95.10592042278846</v>
      </c>
      <c r="H44" s="20">
        <v>100</v>
      </c>
      <c r="I44" s="20"/>
    </row>
    <row r="45" spans="2:9" ht="12.75">
      <c r="B45" t="s">
        <v>54</v>
      </c>
      <c r="C45" s="20">
        <v>83.21867593142969</v>
      </c>
      <c r="D45" s="20">
        <v>85.76123622840052</v>
      </c>
      <c r="E45" s="20">
        <v>88.23133492479231</v>
      </c>
      <c r="F45" s="20">
        <v>91.1723486913712</v>
      </c>
      <c r="G45" s="20">
        <v>95.75158659057377</v>
      </c>
      <c r="H45" s="20">
        <v>100</v>
      </c>
      <c r="I45" s="20"/>
    </row>
    <row r="46" spans="2:9" ht="12.75">
      <c r="B46" t="s">
        <v>55</v>
      </c>
      <c r="C46" s="20">
        <v>80.38089300853055</v>
      </c>
      <c r="D46" s="20">
        <v>81.91237386700342</v>
      </c>
      <c r="E46" s="20">
        <v>86.08289328164241</v>
      </c>
      <c r="F46" s="20">
        <v>90.61204690592795</v>
      </c>
      <c r="G46" s="20">
        <v>94.6679741907142</v>
      </c>
      <c r="H46" s="20">
        <v>100</v>
      </c>
      <c r="I46" s="20"/>
    </row>
    <row r="47" spans="2:9" ht="12.75">
      <c r="B47" t="s">
        <v>56</v>
      </c>
      <c r="C47" s="20">
        <v>83.76325555649302</v>
      </c>
      <c r="D47" s="20">
        <v>85.59455505877835</v>
      </c>
      <c r="E47" s="20">
        <v>88.20207596328252</v>
      </c>
      <c r="F47" s="20">
        <v>90.86061094029169</v>
      </c>
      <c r="G47" s="20">
        <v>95.26549955324595</v>
      </c>
      <c r="H47" s="20">
        <v>100</v>
      </c>
      <c r="I47" s="20"/>
    </row>
    <row r="48" spans="2:9" ht="12.75">
      <c r="B48" t="s">
        <v>57</v>
      </c>
      <c r="C48" s="20">
        <v>89.15347873579809</v>
      </c>
      <c r="D48" s="20">
        <v>90.16790612347</v>
      </c>
      <c r="E48" s="20">
        <v>92.12489470699786</v>
      </c>
      <c r="F48" s="20">
        <v>94.02739570283565</v>
      </c>
      <c r="G48" s="20">
        <v>97.33339139724848</v>
      </c>
      <c r="H48" s="20">
        <v>100</v>
      </c>
      <c r="I48" s="20"/>
    </row>
    <row r="49" spans="2:9" ht="12.75">
      <c r="B49" t="s">
        <v>58</v>
      </c>
      <c r="C49" s="20">
        <v>77.86507327790278</v>
      </c>
      <c r="D49" s="20">
        <v>80.14076652477169</v>
      </c>
      <c r="E49" s="20">
        <v>83.63992543201692</v>
      </c>
      <c r="F49" s="20">
        <v>89.35392162589689</v>
      </c>
      <c r="G49" s="20">
        <v>94.41815861085813</v>
      </c>
      <c r="H49" s="20">
        <v>100</v>
      </c>
      <c r="I49" s="20"/>
    </row>
    <row r="50" spans="2:9" ht="12.75">
      <c r="B50" t="s">
        <v>59</v>
      </c>
      <c r="C50" s="20">
        <v>78.46588410114</v>
      </c>
      <c r="D50" s="20">
        <v>80.98562094289554</v>
      </c>
      <c r="E50" s="20">
        <v>85.75855586637311</v>
      </c>
      <c r="F50" s="20">
        <v>90.37510871705628</v>
      </c>
      <c r="G50" s="20">
        <v>94.27172262868677</v>
      </c>
      <c r="H50" s="20">
        <v>100</v>
      </c>
      <c r="I50" s="20"/>
    </row>
    <row r="51" spans="2:9" ht="12.75">
      <c r="B51" t="s">
        <v>60</v>
      </c>
      <c r="C51" s="20">
        <v>79.79988998208921</v>
      </c>
      <c r="D51" s="20">
        <v>82.41101621359903</v>
      </c>
      <c r="E51" s="20">
        <v>86.06594961788603</v>
      </c>
      <c r="F51" s="20">
        <v>89.90149353636896</v>
      </c>
      <c r="G51" s="20">
        <v>93.8140199139081</v>
      </c>
      <c r="H51" s="20">
        <v>100</v>
      </c>
      <c r="I51" s="20"/>
    </row>
    <row r="52" spans="2:9" ht="12.75">
      <c r="B52" t="s">
        <v>61</v>
      </c>
      <c r="C52" s="20">
        <v>82.46536166267845</v>
      </c>
      <c r="D52" s="20">
        <v>83.35489069648592</v>
      </c>
      <c r="E52" s="20">
        <v>86.61970921058125</v>
      </c>
      <c r="F52" s="20">
        <v>91.19133238285572</v>
      </c>
      <c r="G52" s="20">
        <v>95.90466133728096</v>
      </c>
      <c r="H52" s="20">
        <v>100</v>
      </c>
      <c r="I52" s="20"/>
    </row>
    <row r="53" spans="2:9" ht="12.75">
      <c r="B53" t="s">
        <v>62</v>
      </c>
      <c r="C53" s="20">
        <v>82.95055036453265</v>
      </c>
      <c r="D53" s="20">
        <v>85.28042641785875</v>
      </c>
      <c r="E53" s="20">
        <v>88.22102519280548</v>
      </c>
      <c r="F53" s="20">
        <v>91.15552803781371</v>
      </c>
      <c r="G53" s="20">
        <v>94.07508541458753</v>
      </c>
      <c r="H53" s="20">
        <v>100</v>
      </c>
      <c r="I53" s="20"/>
    </row>
    <row r="54" spans="2:9" ht="12.75">
      <c r="B54" t="s">
        <v>31</v>
      </c>
      <c r="C54" s="20">
        <v>83.5949385996196</v>
      </c>
      <c r="D54" s="20">
        <v>83.58286957612155</v>
      </c>
      <c r="E54" s="20">
        <v>86.10649804043872</v>
      </c>
      <c r="F54" s="20">
        <v>89.52373804371796</v>
      </c>
      <c r="G54" s="20">
        <v>93.71774027504632</v>
      </c>
      <c r="H54" s="20">
        <v>100</v>
      </c>
      <c r="I54" s="20"/>
    </row>
    <row r="55" spans="2:9" ht="12.75">
      <c r="B55" t="s">
        <v>32</v>
      </c>
      <c r="C55" s="20">
        <v>85.4379379796547</v>
      </c>
      <c r="D55" s="20">
        <v>85.24578758289812</v>
      </c>
      <c r="E55" s="20">
        <v>87.58552562079822</v>
      </c>
      <c r="F55" s="20">
        <v>90.76321065363743</v>
      </c>
      <c r="G55" s="20">
        <v>94.53005688448455</v>
      </c>
      <c r="H55" s="20">
        <v>100</v>
      </c>
      <c r="I55" s="20"/>
    </row>
    <row r="56" spans="2:9" ht="12.75">
      <c r="B56" t="s">
        <v>33</v>
      </c>
      <c r="C56" s="20"/>
      <c r="D56" s="20"/>
      <c r="E56" s="20"/>
      <c r="F56" s="20"/>
      <c r="G56" s="20"/>
      <c r="H56" s="20"/>
      <c r="I56" s="20"/>
    </row>
    <row r="57" spans="2:9" ht="12.75">
      <c r="B57" t="s">
        <v>147</v>
      </c>
      <c r="C57" s="20">
        <v>82.4347634663323</v>
      </c>
      <c r="D57" s="20">
        <v>84.3675513687361</v>
      </c>
      <c r="E57" s="20">
        <v>87.44330954716986</v>
      </c>
      <c r="F57" s="20">
        <v>91.09345718470621</v>
      </c>
      <c r="G57" s="20">
        <v>95.19039892676825</v>
      </c>
      <c r="H57" s="20">
        <v>100</v>
      </c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1" ht="12.75">
      <c r="B61" s="4" t="s">
        <v>220</v>
      </c>
    </row>
    <row r="62" ht="12.75">
      <c r="B62" t="s">
        <v>204</v>
      </c>
    </row>
    <row r="64" spans="3:8" ht="12.75">
      <c r="C64" t="s">
        <v>181</v>
      </c>
      <c r="D64" t="s">
        <v>182</v>
      </c>
      <c r="E64" t="s">
        <v>183</v>
      </c>
      <c r="F64" t="s">
        <v>184</v>
      </c>
      <c r="G64" t="s">
        <v>185</v>
      </c>
      <c r="H64" t="s">
        <v>186</v>
      </c>
    </row>
    <row r="65" spans="2:8" ht="12.75">
      <c r="B65" t="s">
        <v>46</v>
      </c>
      <c r="C65" s="8">
        <v>2002.7</v>
      </c>
      <c r="D65" s="8">
        <v>2075.3</v>
      </c>
      <c r="E65" s="8">
        <v>2172</v>
      </c>
      <c r="F65" s="8">
        <v>2248.1</v>
      </c>
      <c r="G65" s="8">
        <v>2353.8</v>
      </c>
      <c r="H65" s="8">
        <v>2484.8</v>
      </c>
    </row>
    <row r="66" spans="2:8" ht="12.75">
      <c r="B66" t="s">
        <v>47</v>
      </c>
      <c r="C66" s="8">
        <v>460</v>
      </c>
      <c r="D66" s="8">
        <v>475.5</v>
      </c>
      <c r="E66" s="8">
        <v>494.1</v>
      </c>
      <c r="F66" s="8">
        <v>509.4</v>
      </c>
      <c r="G66" s="8">
        <v>524.2</v>
      </c>
      <c r="H66" s="8">
        <v>553.7</v>
      </c>
    </row>
    <row r="67" spans="2:8" ht="12.75">
      <c r="B67" t="s">
        <v>48</v>
      </c>
      <c r="C67" s="8">
        <v>354.3</v>
      </c>
      <c r="D67" s="8">
        <v>350.8</v>
      </c>
      <c r="E67" s="8">
        <v>360.6</v>
      </c>
      <c r="F67" s="8">
        <v>364.9</v>
      </c>
      <c r="G67" s="8">
        <v>369.4</v>
      </c>
      <c r="H67" s="8">
        <v>380.7</v>
      </c>
    </row>
    <row r="68" spans="2:8" ht="12.75">
      <c r="B68" t="s">
        <v>49</v>
      </c>
      <c r="C68" s="8">
        <v>285.8</v>
      </c>
      <c r="D68" s="8">
        <v>308.4</v>
      </c>
      <c r="E68" s="8">
        <v>334.5</v>
      </c>
      <c r="F68" s="8">
        <v>358</v>
      </c>
      <c r="G68" s="8">
        <v>385.3</v>
      </c>
      <c r="H68" s="8">
        <v>421.8</v>
      </c>
    </row>
    <row r="69" spans="2:8" ht="12.75">
      <c r="B69" t="s">
        <v>50</v>
      </c>
      <c r="C69" s="8">
        <v>535.5</v>
      </c>
      <c r="D69" s="8">
        <v>558.6</v>
      </c>
      <c r="E69" s="8">
        <v>578.2</v>
      </c>
      <c r="F69" s="8">
        <v>610.9</v>
      </c>
      <c r="G69" s="8">
        <v>659.2</v>
      </c>
      <c r="H69" s="8">
        <v>678.5</v>
      </c>
    </row>
    <row r="70" spans="2:8" ht="12.75">
      <c r="B70" t="s">
        <v>51</v>
      </c>
      <c r="C70" s="8">
        <v>172</v>
      </c>
      <c r="D70" s="8">
        <v>177.9</v>
      </c>
      <c r="E70" s="8">
        <v>183</v>
      </c>
      <c r="F70" s="8">
        <v>191.9</v>
      </c>
      <c r="G70" s="8">
        <v>201.6</v>
      </c>
      <c r="H70" s="8">
        <v>213.3</v>
      </c>
    </row>
    <row r="71" spans="2:8" ht="12.75">
      <c r="B71" t="s">
        <v>52</v>
      </c>
      <c r="C71" s="8">
        <v>900.6</v>
      </c>
      <c r="D71" s="8">
        <v>899.3</v>
      </c>
      <c r="E71" s="8">
        <v>913.2</v>
      </c>
      <c r="F71" s="8">
        <v>942.8</v>
      </c>
      <c r="G71" s="8">
        <v>958.4</v>
      </c>
      <c r="H71" s="8">
        <v>988.6</v>
      </c>
    </row>
    <row r="72" spans="2:8" ht="12.75">
      <c r="B72" t="s">
        <v>53</v>
      </c>
      <c r="C72" s="8">
        <v>548.6</v>
      </c>
      <c r="D72" s="8">
        <v>579.6</v>
      </c>
      <c r="E72" s="8">
        <v>601.2</v>
      </c>
      <c r="F72" s="8">
        <v>640.5</v>
      </c>
      <c r="G72" s="8">
        <v>650.4</v>
      </c>
      <c r="H72" s="8">
        <v>677.7</v>
      </c>
    </row>
    <row r="73" spans="2:8" ht="12.75">
      <c r="B73" t="s">
        <v>54</v>
      </c>
      <c r="C73" s="8">
        <v>2462</v>
      </c>
      <c r="D73" s="8">
        <v>2568.6</v>
      </c>
      <c r="E73" s="8">
        <v>2655.5</v>
      </c>
      <c r="F73" s="8">
        <v>2786.9</v>
      </c>
      <c r="G73" s="8">
        <v>2942.8</v>
      </c>
      <c r="H73" s="8">
        <v>3092.3</v>
      </c>
    </row>
    <row r="74" spans="2:8" ht="12.75">
      <c r="B74" t="s">
        <v>55</v>
      </c>
      <c r="C74" s="8">
        <v>1448.1</v>
      </c>
      <c r="D74" s="8">
        <v>1479.8</v>
      </c>
      <c r="E74" s="8">
        <v>1535.6</v>
      </c>
      <c r="F74" s="8">
        <v>1608</v>
      </c>
      <c r="G74" s="8">
        <v>1677</v>
      </c>
      <c r="H74" s="8">
        <v>1761.3</v>
      </c>
    </row>
    <row r="75" spans="2:8" ht="12.75">
      <c r="B75" t="s">
        <v>56</v>
      </c>
      <c r="C75" s="8">
        <v>313.4</v>
      </c>
      <c r="D75" s="8">
        <v>317.6</v>
      </c>
      <c r="E75" s="8">
        <v>316</v>
      </c>
      <c r="F75" s="8">
        <v>331</v>
      </c>
      <c r="G75" s="8">
        <v>347</v>
      </c>
      <c r="H75" s="8">
        <v>355.7</v>
      </c>
    </row>
    <row r="76" spans="2:8" ht="12.75">
      <c r="B76" t="s">
        <v>57</v>
      </c>
      <c r="C76" s="8">
        <v>1022.6</v>
      </c>
      <c r="D76" s="8">
        <v>998.8</v>
      </c>
      <c r="E76" s="8">
        <v>977.2</v>
      </c>
      <c r="F76" s="8">
        <v>976.6</v>
      </c>
      <c r="G76" s="8">
        <v>974.6</v>
      </c>
      <c r="H76" s="8">
        <v>997.4</v>
      </c>
    </row>
    <row r="77" spans="2:8" ht="12.75">
      <c r="B77" t="s">
        <v>58</v>
      </c>
      <c r="C77" s="8">
        <v>2057.7</v>
      </c>
      <c r="D77" s="8">
        <v>2108</v>
      </c>
      <c r="E77" s="8">
        <v>2218.8</v>
      </c>
      <c r="F77" s="8">
        <v>2349.7</v>
      </c>
      <c r="G77" s="8">
        <v>2524.4</v>
      </c>
      <c r="H77" s="8">
        <v>2697.3</v>
      </c>
    </row>
    <row r="78" spans="2:8" ht="12.75">
      <c r="B78" t="s">
        <v>59</v>
      </c>
      <c r="C78" s="8">
        <v>362.2</v>
      </c>
      <c r="D78" s="8">
        <v>369.1</v>
      </c>
      <c r="E78" s="8">
        <v>393.3</v>
      </c>
      <c r="F78" s="8">
        <v>417.2</v>
      </c>
      <c r="G78" s="8">
        <v>437.2</v>
      </c>
      <c r="H78" s="8">
        <v>454.5</v>
      </c>
    </row>
    <row r="79" spans="2:8" ht="12.75">
      <c r="B79" t="s">
        <v>60</v>
      </c>
      <c r="C79" s="8">
        <v>216.5</v>
      </c>
      <c r="D79" s="8">
        <v>225.4</v>
      </c>
      <c r="E79" s="8">
        <v>238.3</v>
      </c>
      <c r="F79" s="8">
        <v>257.5</v>
      </c>
      <c r="G79" s="8">
        <v>271.2</v>
      </c>
      <c r="H79" s="8">
        <v>287.1</v>
      </c>
    </row>
    <row r="80" spans="2:8" ht="12.75">
      <c r="B80" t="s">
        <v>61</v>
      </c>
      <c r="C80" s="8">
        <v>772</v>
      </c>
      <c r="D80" s="8">
        <v>791.1</v>
      </c>
      <c r="E80" s="8">
        <v>822.8</v>
      </c>
      <c r="F80" s="8">
        <v>864.1</v>
      </c>
      <c r="G80" s="8">
        <v>908.9</v>
      </c>
      <c r="H80" s="8">
        <v>947</v>
      </c>
    </row>
    <row r="81" spans="2:8" ht="12.75">
      <c r="B81" t="s">
        <v>62</v>
      </c>
      <c r="C81" s="8">
        <v>106.8</v>
      </c>
      <c r="D81" s="8">
        <v>108.9</v>
      </c>
      <c r="E81" s="8">
        <v>113.2</v>
      </c>
      <c r="F81" s="8">
        <v>118.1</v>
      </c>
      <c r="G81" s="8">
        <v>124.2</v>
      </c>
      <c r="H81" s="8">
        <v>129.8</v>
      </c>
    </row>
    <row r="82" spans="2:8" ht="12.75">
      <c r="B82" t="s">
        <v>44</v>
      </c>
      <c r="C82" s="8">
        <v>41.2</v>
      </c>
      <c r="D82" s="8">
        <v>41.5</v>
      </c>
      <c r="E82" s="8">
        <v>43.9</v>
      </c>
      <c r="F82" s="8">
        <v>45.9</v>
      </c>
      <c r="G82" s="8">
        <v>46.4</v>
      </c>
      <c r="H82" s="8">
        <v>51.3</v>
      </c>
    </row>
    <row r="83" spans="2:8" ht="12.75">
      <c r="B83" t="s">
        <v>68</v>
      </c>
      <c r="C83" s="8">
        <v>8.899999999999636</v>
      </c>
      <c r="D83" s="8">
        <v>8.700000000000728</v>
      </c>
      <c r="E83" s="8">
        <v>8.300000000001091</v>
      </c>
      <c r="F83" s="8">
        <v>7.699999999998909</v>
      </c>
      <c r="G83" s="8">
        <v>7.199999999998909</v>
      </c>
      <c r="H83" s="8">
        <v>7.399999999997817</v>
      </c>
    </row>
    <row r="84" spans="2:8" ht="12.75">
      <c r="B84" t="s">
        <v>147</v>
      </c>
      <c r="C84" s="8">
        <v>14070.9</v>
      </c>
      <c r="D84" s="8">
        <v>14442.9</v>
      </c>
      <c r="E84" s="8">
        <v>14959.7</v>
      </c>
      <c r="F84" s="8">
        <v>15629.2</v>
      </c>
      <c r="G84" s="8">
        <v>16363.2</v>
      </c>
      <c r="H84" s="8">
        <v>17180.2</v>
      </c>
    </row>
    <row r="85" spans="2:8" ht="12.75">
      <c r="B85" t="s">
        <v>156</v>
      </c>
      <c r="C85" s="8">
        <v>14062</v>
      </c>
      <c r="D85" s="8">
        <v>14434.2</v>
      </c>
      <c r="E85" s="8">
        <v>14951.4</v>
      </c>
      <c r="F85" s="8">
        <v>15621.5</v>
      </c>
      <c r="G85" s="8">
        <v>16356</v>
      </c>
      <c r="H85" s="8">
        <v>17172.8</v>
      </c>
    </row>
    <row r="90" ht="12.75">
      <c r="B90" s="4" t="s">
        <v>187</v>
      </c>
    </row>
    <row r="91" ht="12.75">
      <c r="B91" t="s">
        <v>190</v>
      </c>
    </row>
    <row r="93" spans="3:8" ht="12.75">
      <c r="C93" t="s">
        <v>181</v>
      </c>
      <c r="D93" t="s">
        <v>182</v>
      </c>
      <c r="E93" t="s">
        <v>183</v>
      </c>
      <c r="F93" t="s">
        <v>184</v>
      </c>
      <c r="G93" t="s">
        <v>185</v>
      </c>
      <c r="H93" t="s">
        <v>186</v>
      </c>
    </row>
    <row r="94" spans="2:8" ht="12.75">
      <c r="B94" t="s">
        <v>46</v>
      </c>
      <c r="C94" s="2">
        <f aca="true" t="shared" si="0" ref="C94:H103">$H7*C37/100</f>
        <v>62106187.379385576</v>
      </c>
      <c r="D94" s="2">
        <f t="shared" si="0"/>
        <v>63540471.158393055</v>
      </c>
      <c r="E94" s="2">
        <f t="shared" si="0"/>
        <v>66450677.89495409</v>
      </c>
      <c r="F94" s="2">
        <f t="shared" si="0"/>
        <v>68696057.62591806</v>
      </c>
      <c r="G94" s="2">
        <f t="shared" si="0"/>
        <v>71399998.09073174</v>
      </c>
      <c r="H94" s="2">
        <f t="shared" si="0"/>
        <v>75901373</v>
      </c>
    </row>
    <row r="95" spans="2:8" ht="12.75">
      <c r="B95" t="s">
        <v>47</v>
      </c>
      <c r="C95" s="2">
        <f t="shared" si="0"/>
        <v>15109529.679734485</v>
      </c>
      <c r="D95" s="2">
        <f t="shared" si="0"/>
        <v>15551945.142478066</v>
      </c>
      <c r="E95" s="2">
        <f t="shared" si="0"/>
        <v>16094792.341824884</v>
      </c>
      <c r="F95" s="2">
        <f t="shared" si="0"/>
        <v>16403112.749179576</v>
      </c>
      <c r="G95" s="2">
        <f t="shared" si="0"/>
        <v>16841131.42984096</v>
      </c>
      <c r="H95" s="2">
        <f t="shared" si="0"/>
        <v>17721591</v>
      </c>
    </row>
    <row r="96" spans="2:8" ht="12.75">
      <c r="B96" t="s">
        <v>48</v>
      </c>
      <c r="C96" s="2">
        <f t="shared" si="0"/>
        <v>11294148.733122211</v>
      </c>
      <c r="D96" s="2">
        <f t="shared" si="0"/>
        <v>11328275.488277055</v>
      </c>
      <c r="E96" s="2">
        <f t="shared" si="0"/>
        <v>11499174.479879148</v>
      </c>
      <c r="F96" s="2">
        <f t="shared" si="0"/>
        <v>11898323.56359964</v>
      </c>
      <c r="G96" s="2">
        <f t="shared" si="0"/>
        <v>11957857.618952394</v>
      </c>
      <c r="H96" s="2">
        <f t="shared" si="0"/>
        <v>12579575</v>
      </c>
    </row>
    <row r="97" spans="2:8" ht="12.75">
      <c r="B97" t="s">
        <v>49</v>
      </c>
      <c r="C97" s="2">
        <f t="shared" si="0"/>
        <v>11791588.282818252</v>
      </c>
      <c r="D97" s="2">
        <f t="shared" si="0"/>
        <v>12170377.282332232</v>
      </c>
      <c r="E97" s="2">
        <f t="shared" si="0"/>
        <v>12867577.330110233</v>
      </c>
      <c r="F97" s="2">
        <f t="shared" si="0"/>
        <v>13250592.1516206</v>
      </c>
      <c r="G97" s="2">
        <f t="shared" si="0"/>
        <v>13976737.871168202</v>
      </c>
      <c r="H97" s="2">
        <f t="shared" si="0"/>
        <v>14583946</v>
      </c>
    </row>
    <row r="98" spans="2:8" ht="12.75">
      <c r="B98" t="s">
        <v>50</v>
      </c>
      <c r="C98" s="2">
        <f t="shared" si="0"/>
        <v>18681024.18958133</v>
      </c>
      <c r="D98" s="2">
        <f t="shared" si="0"/>
        <v>19073171.149253458</v>
      </c>
      <c r="E98" s="2">
        <f t="shared" si="0"/>
        <v>19717419.522928946</v>
      </c>
      <c r="F98" s="2">
        <f t="shared" si="0"/>
        <v>20716669.26891009</v>
      </c>
      <c r="G98" s="2">
        <f t="shared" si="0"/>
        <v>22097733.376941763</v>
      </c>
      <c r="H98" s="2">
        <f t="shared" si="0"/>
        <v>22914951</v>
      </c>
    </row>
    <row r="99" spans="2:8" ht="12.75">
      <c r="B99" t="s">
        <v>51</v>
      </c>
      <c r="C99" s="2">
        <f t="shared" si="0"/>
        <v>5953695.438322937</v>
      </c>
      <c r="D99" s="2">
        <f t="shared" si="0"/>
        <v>6001539.010792865</v>
      </c>
      <c r="E99" s="2">
        <f t="shared" si="0"/>
        <v>6155560.347222855</v>
      </c>
      <c r="F99" s="2">
        <f t="shared" si="0"/>
        <v>6422032.0237259185</v>
      </c>
      <c r="G99" s="2">
        <f t="shared" si="0"/>
        <v>6696280.428834375</v>
      </c>
      <c r="H99" s="2">
        <f t="shared" si="0"/>
        <v>7042415</v>
      </c>
    </row>
    <row r="100" spans="2:8" ht="12.75">
      <c r="B100" t="s">
        <v>52</v>
      </c>
      <c r="C100" s="2">
        <f t="shared" si="0"/>
        <v>28291585.989126634</v>
      </c>
      <c r="D100" s="2">
        <f t="shared" si="0"/>
        <v>28647607.578751493</v>
      </c>
      <c r="E100" s="2">
        <f t="shared" si="0"/>
        <v>28932834.04966283</v>
      </c>
      <c r="F100" s="2">
        <f t="shared" si="0"/>
        <v>29442845.499571577</v>
      </c>
      <c r="G100" s="2">
        <f t="shared" si="0"/>
        <v>30451722.25765771</v>
      </c>
      <c r="H100" s="2">
        <f t="shared" si="0"/>
        <v>31534878</v>
      </c>
    </row>
    <row r="101" spans="2:8" ht="12.75">
      <c r="B101" t="s">
        <v>53</v>
      </c>
      <c r="C101" s="2">
        <f t="shared" si="0"/>
        <v>16328854.843582474</v>
      </c>
      <c r="D101" s="2">
        <f t="shared" si="0"/>
        <v>16918663.220831655</v>
      </c>
      <c r="E101" s="2">
        <f t="shared" si="0"/>
        <v>17405687.60967368</v>
      </c>
      <c r="F101" s="2">
        <f t="shared" si="0"/>
        <v>18043754.871354945</v>
      </c>
      <c r="G101" s="2">
        <f t="shared" si="0"/>
        <v>18364652.698931918</v>
      </c>
      <c r="H101" s="2">
        <f t="shared" si="0"/>
        <v>19309684</v>
      </c>
    </row>
    <row r="102" spans="2:8" ht="12.75">
      <c r="B102" t="s">
        <v>54</v>
      </c>
      <c r="C102" s="2">
        <f t="shared" si="0"/>
        <v>89742487.52492781</v>
      </c>
      <c r="D102" s="2">
        <f t="shared" si="0"/>
        <v>92484368.27679525</v>
      </c>
      <c r="E102" s="2">
        <f t="shared" si="0"/>
        <v>95148106.90235251</v>
      </c>
      <c r="F102" s="2">
        <f t="shared" si="0"/>
        <v>98319677.32574308</v>
      </c>
      <c r="G102" s="2">
        <f t="shared" si="0"/>
        <v>103257898.16912057</v>
      </c>
      <c r="H102" s="2">
        <f t="shared" si="0"/>
        <v>107839360</v>
      </c>
    </row>
    <row r="103" spans="2:8" ht="12.75">
      <c r="B103" t="s">
        <v>55</v>
      </c>
      <c r="C103" s="2">
        <f t="shared" si="0"/>
        <v>44376952.68814113</v>
      </c>
      <c r="D103" s="2">
        <f t="shared" si="0"/>
        <v>45222457.7709477</v>
      </c>
      <c r="E103" s="2">
        <f t="shared" si="0"/>
        <v>47524932.10062163</v>
      </c>
      <c r="F103" s="2">
        <f t="shared" si="0"/>
        <v>50025402.40618184</v>
      </c>
      <c r="G103" s="2">
        <f t="shared" si="0"/>
        <v>52264612.32892303</v>
      </c>
      <c r="H103" s="2">
        <f t="shared" si="0"/>
        <v>55208335</v>
      </c>
    </row>
    <row r="104" spans="2:8" ht="12.75">
      <c r="B104" t="s">
        <v>56</v>
      </c>
      <c r="C104" s="2">
        <f aca="true" t="shared" si="1" ref="C104:H110">$H17*C47/100</f>
        <v>7992465.359675673</v>
      </c>
      <c r="D104" s="2">
        <f t="shared" si="1"/>
        <v>8167203.050301072</v>
      </c>
      <c r="E104" s="2">
        <f t="shared" si="1"/>
        <v>8416005.706852837</v>
      </c>
      <c r="F104" s="2">
        <f t="shared" si="1"/>
        <v>8669675.989485314</v>
      </c>
      <c r="G104" s="2">
        <f t="shared" si="1"/>
        <v>9089978.655831926</v>
      </c>
      <c r="H104" s="2">
        <f t="shared" si="1"/>
        <v>9541732</v>
      </c>
    </row>
    <row r="105" spans="2:8" ht="12.75">
      <c r="B105" t="s">
        <v>57</v>
      </c>
      <c r="C105" s="2">
        <f t="shared" si="1"/>
        <v>26394122.744916886</v>
      </c>
      <c r="D105" s="2">
        <f t="shared" si="1"/>
        <v>26694446.65112546</v>
      </c>
      <c r="E105" s="2">
        <f t="shared" si="1"/>
        <v>27273818.28772874</v>
      </c>
      <c r="F105" s="2">
        <f t="shared" si="1"/>
        <v>27837058.73014915</v>
      </c>
      <c r="G105" s="2">
        <f t="shared" si="1"/>
        <v>28815807.483308703</v>
      </c>
      <c r="H105" s="2">
        <f t="shared" si="1"/>
        <v>29605264</v>
      </c>
    </row>
    <row r="106" spans="2:8" ht="12.75">
      <c r="B106" t="s">
        <v>58</v>
      </c>
      <c r="C106" s="2">
        <f t="shared" si="1"/>
        <v>78387107.20328276</v>
      </c>
      <c r="D106" s="2">
        <f t="shared" si="1"/>
        <v>80678057.47141437</v>
      </c>
      <c r="E106" s="2">
        <f t="shared" si="1"/>
        <v>84200675.92968781</v>
      </c>
      <c r="F106" s="2">
        <f t="shared" si="1"/>
        <v>89952980.69681025</v>
      </c>
      <c r="G106" s="2">
        <f t="shared" si="1"/>
        <v>95051170.04835925</v>
      </c>
      <c r="H106" s="2">
        <f t="shared" si="1"/>
        <v>100670434</v>
      </c>
    </row>
    <row r="107" spans="2:8" ht="12.75">
      <c r="B107" t="s">
        <v>59</v>
      </c>
      <c r="C107" s="2">
        <f t="shared" si="1"/>
        <v>10798500.0790818</v>
      </c>
      <c r="D107" s="2">
        <f t="shared" si="1"/>
        <v>11145267.069559986</v>
      </c>
      <c r="E107" s="2">
        <f t="shared" si="1"/>
        <v>11802119.901068145</v>
      </c>
      <c r="F107" s="2">
        <f t="shared" si="1"/>
        <v>12437451.381676076</v>
      </c>
      <c r="G107" s="2">
        <f t="shared" si="1"/>
        <v>12973704.635111116</v>
      </c>
      <c r="H107" s="2">
        <f t="shared" si="1"/>
        <v>13762032</v>
      </c>
    </row>
    <row r="108" spans="2:8" ht="12.75">
      <c r="B108" t="s">
        <v>60</v>
      </c>
      <c r="C108" s="2">
        <f t="shared" si="1"/>
        <v>7897788.727536171</v>
      </c>
      <c r="D108" s="2">
        <f t="shared" si="1"/>
        <v>8156211.681778599</v>
      </c>
      <c r="E108" s="2">
        <f t="shared" si="1"/>
        <v>8517940.148406211</v>
      </c>
      <c r="F108" s="2">
        <f t="shared" si="1"/>
        <v>8897543.623174954</v>
      </c>
      <c r="G108" s="2">
        <f t="shared" si="1"/>
        <v>9284766.045757892</v>
      </c>
      <c r="H108" s="2">
        <f t="shared" si="1"/>
        <v>9896992</v>
      </c>
    </row>
    <row r="109" spans="2:8" ht="12.75">
      <c r="B109" t="s">
        <v>61</v>
      </c>
      <c r="C109" s="2">
        <f t="shared" si="1"/>
        <v>29665786.556654643</v>
      </c>
      <c r="D109" s="2">
        <f t="shared" si="1"/>
        <v>29985782.466704987</v>
      </c>
      <c r="E109" s="2">
        <f t="shared" si="1"/>
        <v>31160256.297081694</v>
      </c>
      <c r="F109" s="2">
        <f t="shared" si="1"/>
        <v>32804835.239218675</v>
      </c>
      <c r="G109" s="2">
        <f t="shared" si="1"/>
        <v>34500390.89936635</v>
      </c>
      <c r="H109" s="2">
        <f t="shared" si="1"/>
        <v>35973633</v>
      </c>
    </row>
    <row r="110" spans="2:8" ht="12.75">
      <c r="B110" t="s">
        <v>62</v>
      </c>
      <c r="C110" s="2">
        <f t="shared" si="1"/>
        <v>3604562.248233029</v>
      </c>
      <c r="D110" s="2">
        <f t="shared" si="1"/>
        <v>3705805.49771088</v>
      </c>
      <c r="E110" s="2">
        <f t="shared" si="1"/>
        <v>3833587.3060869873</v>
      </c>
      <c r="F110" s="2">
        <f t="shared" si="1"/>
        <v>3961104.2197899697</v>
      </c>
      <c r="G110" s="2">
        <f t="shared" si="1"/>
        <v>4087971.6878853817</v>
      </c>
      <c r="H110" s="2">
        <f t="shared" si="1"/>
        <v>4345435</v>
      </c>
    </row>
    <row r="111" spans="2:8" ht="12.75">
      <c r="B111" t="s">
        <v>31</v>
      </c>
      <c r="C111" s="2">
        <f aca="true" t="shared" si="2" ref="C111:H112">$H29*C54/100</f>
        <v>718414.9023251309</v>
      </c>
      <c r="D111" s="2">
        <f t="shared" si="2"/>
        <v>718311.1811371887</v>
      </c>
      <c r="E111" s="2">
        <f t="shared" si="2"/>
        <v>739999.2441595304</v>
      </c>
      <c r="F111" s="2">
        <f t="shared" si="2"/>
        <v>769367.0047477122</v>
      </c>
      <c r="G111" s="2">
        <f t="shared" si="2"/>
        <v>805410.2599237481</v>
      </c>
      <c r="H111" s="2">
        <f t="shared" si="2"/>
        <v>859400</v>
      </c>
    </row>
    <row r="112" spans="2:8" ht="12.75">
      <c r="B112" t="s">
        <v>32</v>
      </c>
      <c r="C112" s="2">
        <f t="shared" si="2"/>
        <v>668044.3633391989</v>
      </c>
      <c r="D112" s="2">
        <f t="shared" si="2"/>
        <v>666541.9278579353</v>
      </c>
      <c r="E112" s="2">
        <f t="shared" si="2"/>
        <v>684836.4799605586</v>
      </c>
      <c r="F112" s="2">
        <f t="shared" si="2"/>
        <v>709682.9898934304</v>
      </c>
      <c r="G112" s="2">
        <f t="shared" si="2"/>
        <v>739136.1865831977</v>
      </c>
      <c r="H112" s="2">
        <f t="shared" si="2"/>
        <v>781906</v>
      </c>
    </row>
    <row r="113" spans="2:8" ht="12.75">
      <c r="B113" s="17" t="s">
        <v>189</v>
      </c>
      <c r="C113" s="2">
        <f aca="true" t="shared" si="3" ref="C113:H113">C111+C112</f>
        <v>1386459.2656643298</v>
      </c>
      <c r="D113" s="2">
        <f t="shared" si="3"/>
        <v>1384853.108995124</v>
      </c>
      <c r="E113" s="2">
        <f t="shared" si="3"/>
        <v>1424835.7241200889</v>
      </c>
      <c r="F113" s="2">
        <f t="shared" si="3"/>
        <v>1479049.9946411424</v>
      </c>
      <c r="G113" s="2">
        <f t="shared" si="3"/>
        <v>1544546.4465069459</v>
      </c>
      <c r="H113" s="2">
        <f t="shared" si="3"/>
        <v>1641306</v>
      </c>
    </row>
    <row r="114" spans="2:8" ht="12.75">
      <c r="B114" t="s">
        <v>147</v>
      </c>
      <c r="C114" s="2">
        <f aca="true" t="shared" si="4" ref="C114:H114">SUM(C94:C112)</f>
        <v>469802846.93378806</v>
      </c>
      <c r="D114" s="2">
        <f t="shared" si="4"/>
        <v>480856503.0764434</v>
      </c>
      <c r="E114" s="2">
        <f t="shared" si="4"/>
        <v>498426001.88026327</v>
      </c>
      <c r="F114" s="2">
        <f t="shared" si="4"/>
        <v>519258167.3607508</v>
      </c>
      <c r="G114" s="2">
        <f t="shared" si="4"/>
        <v>542656960.1732302</v>
      </c>
      <c r="H114" s="2">
        <f t="shared" si="4"/>
        <v>570072936</v>
      </c>
    </row>
    <row r="115" ht="12.75">
      <c r="B115" t="s">
        <v>188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2004</dc:creator>
  <cp:keywords/>
  <dc:description/>
  <cp:lastModifiedBy>MICROSOFT OFFICE 2004</cp:lastModifiedBy>
  <dcterms:created xsi:type="dcterms:W3CDTF">2009-04-19T16:26:03Z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