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erillositat" sheetId="1" r:id="rId5"/>
    <sheet state="visible" name="Exposició" sheetId="2" r:id="rId6"/>
    <sheet state="visible" name="Vulnerabilitat" sheetId="3" r:id="rId7"/>
    <sheet state="visible" name="Mesures predictives i preventiv" sheetId="4" r:id="rId8"/>
    <sheet state="visible" name="Risc i gràfic" sheetId="5" r:id="rId9"/>
  </sheets>
  <definedNames/>
  <calcPr/>
</workbook>
</file>

<file path=xl/sharedStrings.xml><?xml version="1.0" encoding="utf-8"?>
<sst xmlns="http://schemas.openxmlformats.org/spreadsheetml/2006/main" count="400" uniqueCount="176">
  <si>
    <r>
      <rPr>
        <rFont val="Arial"/>
        <color rgb="FFFF9900"/>
      </rPr>
      <t>Risc volcànic: 
Tots els volcans són iguals?</t>
    </r>
    <r>
      <rPr>
        <rFont val="Arial"/>
        <color theme="1"/>
      </rPr>
      <t xml:space="preserve">
</t>
    </r>
  </si>
  <si>
    <t xml:space="preserve">                    </t>
  </si>
  <si>
    <t>TAULES DE PERILLOSITAT. Puntuació total: 19</t>
  </si>
  <si>
    <t xml:space="preserve">Heu d'escriure el valor de cada ítem a la casella vermella de "puntuació assignada". Al final de la taula obtindreu el valor de la perillositat. 
</t>
  </si>
  <si>
    <r>
      <rPr/>
      <t xml:space="preserve">A aquest enllaç </t>
    </r>
    <r>
      <rPr>
        <color rgb="FF1155CC"/>
        <u/>
      </rPr>
      <t>Global Volcanism Program</t>
    </r>
    <r>
      <rPr/>
      <t xml:space="preserve"> a la pàgina principal cal anar a “Database” i llavors a la llista de volcans de l’Holocè, anar al volcà i allà anar buscant la informació. També podeu trobar informació en altres pàgines, com als Serveis Geològics del país, a pàgines amb informació sobre el volcà o a llibres temàtics. També podeu fer servir alguna eina de IA.</t>
    </r>
  </si>
  <si>
    <t>Tipus de volcà</t>
  </si>
  <si>
    <t>Puntuació</t>
  </si>
  <si>
    <t>Puntuació màxima</t>
  </si>
  <si>
    <t>Puntuació assignada</t>
  </si>
  <si>
    <t>Con d’escòries, colades de lava basàltica, escut “petit” o fissures</t>
  </si>
  <si>
    <t>Estratovolcà, dom de lava, volcà complex, maar, caldera</t>
  </si>
  <si>
    <t>Màxim IEV (VEI) Índex explosivitat volcànica</t>
  </si>
  <si>
    <t>Igual o major que 7</t>
  </si>
  <si>
    <t>5 o 6</t>
  </si>
  <si>
    <t>3 o 4</t>
  </si>
  <si>
    <t>Igual o menor que 1</t>
  </si>
  <si>
    <t>Interval entre erupcions. Només per volcans amb IEV igual o superior a 3</t>
  </si>
  <si>
    <t>Menys de 50 anys</t>
  </si>
  <si>
    <t>Entre 50 i 100 anys</t>
  </si>
  <si>
    <t>Entre 100 i 1000 anys</t>
  </si>
  <si>
    <t>Entre 1000 i 10000 anys/sense erupcions a l’Holocè, però amb formació d’una caldera fa menys de 1000 anys</t>
  </si>
  <si>
    <t>Sense erupcions a l’Holocè</t>
  </si>
  <si>
    <t>Si hi ha hagut alguna manifestació d’aquests perills volcànics a l’Holocè</t>
  </si>
  <si>
    <t>Fluxos piroclàstics</t>
  </si>
  <si>
    <t>Colades de lava que han afectat zones poblades</t>
  </si>
  <si>
    <t>Lahars que han afectat zones poblades</t>
  </si>
  <si>
    <t>Tsunamis</t>
  </si>
  <si>
    <t>Activitat freatomagmàtica o amb una zona termal que potencialment pot produir activitat explosiva</t>
  </si>
  <si>
    <t>Altres aspectes</t>
  </si>
  <si>
    <t>Si l’edifici volcànic: ha sofert col·lapse i hi ha hagut nova activitat a un altre sector (reconstrucció edifici volcànic)/Té relleu abrupte amb flancs molt pendents/</t>
  </si>
  <si>
    <t>Si té una font permanent d’aigua o gel amb un volum superior a 106 m3, que pugui desencadenar lahars</t>
  </si>
  <si>
    <t>Si s’han detectat terratrèmols des de l’última erupció en un radi de 20 km de l’edifici volcànic</t>
  </si>
  <si>
    <t>Si no hi ha hagut activitat volcànica, però s’ha observat deformació del terreny</t>
  </si>
  <si>
    <t>Si no hi ha hagut activitat volcànica, però s’han observat fumaroles (gasos magmàtics) o fonts de calor</t>
  </si>
  <si>
    <t>PUNTUACIÓ TOTAL DE LA PERILLOSITAT:</t>
  </si>
  <si>
    <r>
      <rPr>
        <rFont val="Arial"/>
        <color rgb="FFFF9900"/>
      </rPr>
      <t>Risc volcànic: 
Tots els volcans són iguals?</t>
    </r>
    <r>
      <rPr>
        <rFont val="Arial"/>
        <color theme="1"/>
      </rPr>
      <t xml:space="preserve">
</t>
    </r>
  </si>
  <si>
    <t>TAULES D'EXPOSICIÓ. Puntuació total: 48</t>
  </si>
  <si>
    <t>Densitat de població:</t>
  </si>
  <si>
    <t>Densitat de població (habitants/km²) a 5 km de radi del cràter principal</t>
  </si>
  <si>
    <t>Més de 100</t>
  </si>
  <si>
    <t>Entre 10 i 100</t>
  </si>
  <si>
    <t>Entre 1 i 10</t>
  </si>
  <si>
    <t>Major de zero i màxim 1</t>
  </si>
  <si>
    <t>Densitat de població (habitants/km²) a 10 km de radi del cràter principal</t>
  </si>
  <si>
    <t>Densitat de població (habitants/km²) a 30 km de radi del cràter principal</t>
  </si>
  <si>
    <t>Densitat de població (habitants/km²) a 100 km de radi del cràter principal</t>
  </si>
  <si>
    <t xml:space="preserve">A partir d’aquí podeu buscar la informació a Google Earth,  a Google Maps i a pàgines amb informació sobre la zona del volcà. També podeu fer servir la IA.
En tots els casos cal buscar si el que es demana que trobeu, per exemple cases o rutes de transport, es troba a 5 km de radi del cràter i en aquest cas cal atorgar la puntuació màxima de 4 i no caldrà  buscar més. Si no n’hi ha tan a prop del volcà heu de trobar si n’hi ha als altres radis indicats i anotar el valor corresponent al que es trobi més a prop.
</t>
  </si>
  <si>
    <t>Cases habitades</t>
  </si>
  <si>
    <t>Si apareixen a ___km de radi del cràter principal</t>
  </si>
  <si>
    <t>5 km</t>
  </si>
  <si>
    <t>10 km</t>
  </si>
  <si>
    <t>30 km</t>
  </si>
  <si>
    <t>100 km</t>
  </si>
  <si>
    <t>Transport: aeroports i rutes aèries, estacions de tren i vies de tren, autopistes, carreteres nacionals i ports.</t>
  </si>
  <si>
    <r>
      <rPr/>
      <t xml:space="preserve">A partir d’aquí potser us costa més trobar alguna de les dades.  Intenteu de trobar el màxim d'informació amb relació a la zona on hi ha el volcà, però en els casos que no en trobeu podeu fer estimacions basades en les dades generals dels països del següent enllaç i de la informació que trobeu sobre el vostre volcà.
</t>
    </r>
    <r>
      <rPr>
        <color rgb="FF1155CC"/>
        <u/>
      </rPr>
      <t>https://www.nationsencyclopedia.com/</t>
    </r>
    <r>
      <rPr/>
      <t xml:space="preserve"> Encyclopedia of the nations. També podeu fer servir la IA. 
</t>
    </r>
  </si>
  <si>
    <t>Infraestructures energètiques: centrals elèctriques, línies d’electricitat, gas, petroli.</t>
  </si>
  <si>
    <t>Infraestructures hidràuliques: preses, dipòsits d’aigua, vies navegables.</t>
  </si>
  <si>
    <t xml:space="preserve">Infraestructures de comunicació: ràdio, televisió, telèfon, internet, línies.
</t>
  </si>
  <si>
    <t>Serveis i centres d’emergència: instal·lacions de protecció civil, comissaries de policia, estacions de bombers, hospitals, exèrcit.</t>
  </si>
  <si>
    <t>Instal·lacions crítiques: oficines governamentals, escoles, instal·lacions de lleure.</t>
  </si>
  <si>
    <t xml:space="preserve">Presència d’almenys una d’aquestes activitats econòmiques: agricultura, ramaderia, silvicultura, pesca, mineria, indústria o turisme.
</t>
  </si>
  <si>
    <t>PUNTUACIÓ TOTAL DE L'EXPOSICIÓ:</t>
  </si>
  <si>
    <r>
      <rPr>
        <rFont val="Arial"/>
        <color rgb="FFFF9900"/>
      </rPr>
      <t>Risc volcànic: 
Tots els volcans són iguals?</t>
    </r>
    <r>
      <rPr>
        <rFont val="Arial"/>
        <color theme="1"/>
      </rPr>
      <t xml:space="preserve">
</t>
    </r>
  </si>
  <si>
    <t>TAULES DE VULNERABILITAT. Puntuació total: 95</t>
  </si>
  <si>
    <t>1. VULNERABILITAT FÍSICA (tipus de construccions)</t>
  </si>
  <si>
    <r>
      <rPr/>
      <t xml:space="preserve">Podeu buscar la informació a Google Maps. Algun dels ítems són difícils de trobar. Intenteu de trobar el màxim d'informació amb relació a la zona on hi ha el volcà, però en els casos que no en trobeu podeu fer estimacions basades en les dades generals dels països de l’enllaç que hi ha a continuació i de la informació que trobeu sobre el vostre volcà.
</t>
    </r>
    <r>
      <rPr>
        <color rgb="FF1155CC"/>
        <u/>
      </rPr>
      <t>https://www.nationsencyclopedia.com/</t>
    </r>
    <r>
      <rPr/>
      <t xml:space="preserve"> Encyclopedia of the nations </t>
    </r>
  </si>
  <si>
    <r>
      <rPr>
        <rFont val="Arial"/>
        <color theme="1"/>
      </rPr>
      <t xml:space="preserve">En un radi de </t>
    </r>
    <r>
      <rPr>
        <rFont val="Arial"/>
        <b/>
        <color theme="1"/>
      </rPr>
      <t>5 km</t>
    </r>
    <r>
      <rPr>
        <rFont val="Arial"/>
        <color theme="1"/>
      </rPr>
      <t xml:space="preserve"> del cràter principal. </t>
    </r>
  </si>
  <si>
    <t>Si més del 50% són cases de fusta, cabanes, masies o cases similars, autocaravanes, cases indígenes, llocs no construïts expressament per viure-hi, cases improvisades</t>
  </si>
  <si>
    <t>Si més del 50% són cases d’obra, cases aïllades o adossades, cases petites de poble</t>
  </si>
  <si>
    <t>Si més del 50% són cases reforçades, cases de pisos aïllades, blocs de cases</t>
  </si>
  <si>
    <r>
      <rPr>
        <rFont val="Arial"/>
        <color theme="1"/>
      </rPr>
      <t xml:space="preserve">En un radi de </t>
    </r>
    <r>
      <rPr>
        <rFont val="Arial"/>
        <b/>
        <color theme="1"/>
      </rPr>
      <t>10 km</t>
    </r>
    <r>
      <rPr>
        <rFont val="Arial"/>
        <color theme="1"/>
      </rPr>
      <t xml:space="preserve"> del cràter principal. </t>
    </r>
  </si>
  <si>
    <r>
      <rPr>
        <rFont val="Arial"/>
        <color theme="1"/>
      </rPr>
      <t xml:space="preserve">En un radi de </t>
    </r>
    <r>
      <rPr>
        <rFont val="Arial"/>
        <b/>
        <color theme="1"/>
      </rPr>
      <t>30 km</t>
    </r>
    <r>
      <rPr>
        <rFont val="Arial"/>
        <color theme="1"/>
      </rPr>
      <t xml:space="preserve"> del cràter principal. </t>
    </r>
  </si>
  <si>
    <r>
      <rPr>
        <rFont val="Arial"/>
        <color theme="1"/>
      </rPr>
      <t xml:space="preserve">En un radi de </t>
    </r>
    <r>
      <rPr>
        <rFont val="Arial"/>
        <b/>
        <color theme="1"/>
      </rPr>
      <t>100  km</t>
    </r>
    <r>
      <rPr>
        <rFont val="Arial"/>
        <color theme="1"/>
      </rPr>
      <t xml:space="preserve"> del cràter principal. </t>
    </r>
  </si>
  <si>
    <t>2. VULNERABILITAT SISTÈMICA (línies vitals)</t>
  </si>
  <si>
    <t>2.1. Redundància</t>
  </si>
  <si>
    <t>En aquest cas com major sigui el nombre d’instal·lacions o serveis que hi hagi a la zona menor serà el risc, perquè es podrà respondre més ràpidament i/o atendre a més persones, o bé es disposarà de recursos si alguna de les instal·lacions o algun servei és destruït o no s’hi pot accedir. Per això si n’hi ha menys el valor que assignarem serà major.</t>
  </si>
  <si>
    <t>Si la quantitat d’instal·lacions crítiques és igual o menor que 1 en un radi de 100 km del cràter principal</t>
  </si>
  <si>
    <t>Si la quantitat d’instal·lacions crítiques és major que 1 en un radi de 100 km del cràter principal</t>
  </si>
  <si>
    <t>Si la quantitat de serveis i centres d’emergència és igual o menor que 1 en un radi de 100 km del cràter principal</t>
  </si>
  <si>
    <t>Si la quantitat de serveis i centres d’emergència és major que 1 en un radi de 100 km del cràter principal</t>
  </si>
  <si>
    <t>Si la quantitat d'infraestructures energètiques és igual o menor que 1 en un radi de 100 km del cràter principal</t>
  </si>
  <si>
    <t>Si la quantitat d'infraestructures energètiques és major que 1 en un radi de 100 km del cràter principal</t>
  </si>
  <si>
    <t>Si la quantitat d’infraestructures hidràuliques és igual o menor que 1 en un radi de 100 km del cràter principal</t>
  </si>
  <si>
    <t>Si la quantitat d’infraestructures hidràuliques és major que 1 en un radi de 100 km del cràter principal</t>
  </si>
  <si>
    <t>Infraestructures de comunicació: ràdio, televisió, telèfon, internet, línies.</t>
  </si>
  <si>
    <t>Si la quantitat d’infraestructures de comunicació és igual o menor que 1 en un radi de 100 km del cràter principal</t>
  </si>
  <si>
    <t>Si la quantitat de l’apartat d’infraestructures de comunicació és major que 1 en un radi de 100 km del cràter principal</t>
  </si>
  <si>
    <t>Transport: aeroports, rutes aèries, estacions de tren, vies de tren, autopistes, carreteres nacionals i ports.</t>
  </si>
  <si>
    <t>Si la quantitat de mitjans de transport és igual o menor que 1 en un radi de 100 km del cràter principal</t>
  </si>
  <si>
    <t>Si la quantitat de mitjans de transport és major que 1 en un radi de 100 km del cràter principal</t>
  </si>
  <si>
    <t>2.2 Accesibilitat per mitjans de transport a:</t>
  </si>
  <si>
    <t>En aquest cas també com major sigui el nombre de mitjans de transport que hi hagi en relació a cada tipologia de servei menor serà el risc, perquè es podrà respondre més ràpidament i/o atendre a més persones. I si algun dels mitjans de transport és destruït o queda inhabilitat hi haurà més maneres d’accedir als serveis. Per això si n’hi ha menys el valor que assignarem serà major.</t>
  </si>
  <si>
    <t>Mitjans de transport per arribar a les instal·lacions crítiques: oficines governamentals, escoles, instal·lacions de lleure.</t>
  </si>
  <si>
    <t>Si la quantitat de mitjans de transport que permeten l’accés a les instal·lacions crítiques és igual o menor que 1 en un radi de 100 km del cràter principal</t>
  </si>
  <si>
    <t>Si la quantitat de mitjans de transport que permeten l’accés a aquestes instal·lacions és major que 1 en un radi de 100 km del cràter principal</t>
  </si>
  <si>
    <t>Si la quantitat de mitjans de transport que permeten l’accés a serveis i centres d’emergència és igual o menor que 1 en un radi de 100 km del cràter principal</t>
  </si>
  <si>
    <t>Si la quantitat de mitjans de transport que permeten l’accés a serveis i centres d’emergència és major que 1 en un radi de 100 km del cràter principal</t>
  </si>
  <si>
    <t>Si la quantitat de mitjans de transport que permeten l’accés a les infraestructures energètiques és igual o menor que 1 en un radi de 100 km del cràter principal</t>
  </si>
  <si>
    <t>Si la quantitat de mitjans de transport que permeten l’accés a les infraestructures energètiques és major que 1 en un radi de 100 km del cràter principal</t>
  </si>
  <si>
    <t>Si la quantitat de mitjans de transport per accedir a infraestructures hidràuliques és igual o menor que 1 en un radi de 100 km del cràter principal</t>
  </si>
  <si>
    <t>Si la quantitat de mitjans de transport per accedir a infraestructures hidràuliques és major que 1 en un radi de 100 km del cràter principal</t>
  </si>
  <si>
    <t>Si la quantitat de mitjans de transport per accedir a infraestructures de comunicació és igual o menor que 1 en un radi de 100 km del cràter principal</t>
  </si>
  <si>
    <t>Si la quantitat de mitjans de transport per accedir a infraestructures de comunicació és major que 1 en un radi de 100 km del cràter principal</t>
  </si>
  <si>
    <t>2.3 Volcans propers</t>
  </si>
  <si>
    <t>Volcans situats a una distància de:</t>
  </si>
  <si>
    <t>Fins a 10 km del cràter principal</t>
  </si>
  <si>
    <t>Fins a 100 km del cràter principal</t>
  </si>
  <si>
    <t>3. VULNERABILITAT SOCIAL</t>
  </si>
  <si>
    <r>
      <rPr/>
      <t xml:space="preserve">Cal que intenteu de trobar el màxim d'informació amb relació a la zona on hi ha el volcà, però algun dels ítems són difícils de trobar. En els casos que no en trobeu podeu fer estimacions basades en les dades generals dels països a partir de l’enllaç anterior i també d’aquest que hi ha a continuació.
</t>
    </r>
    <r>
      <rPr>
        <color rgb="FF1155CC"/>
        <u/>
      </rPr>
      <t>http://es.zhujiworld.com/</t>
    </r>
    <r>
      <rPr/>
      <t xml:space="preserve">  
</t>
    </r>
  </si>
  <si>
    <t xml:space="preserve">Si el % de la població és.... En cada cas cal veure a quin valor correspon el % trobat i indicar la puntuació corresponent al costat de la descripció de cada ítem. Un màxim de 10 punts per cada ítem. Si tots els valors tinguessin el màxim el total de l’apartat seria 60. </t>
  </si>
  <si>
    <t>En alguns aspectes, com trobar el percentatge de població en atur, proveu de buscar-ho en diferents idiomes segons les zones del món: unemployment, desempleo, chomage, disoccupazione, desemprego, etc. Sovint trobareu taules que us ajudaran a trobar les dades. El mateix podeu fer en el cas d’altres ítems.</t>
  </si>
  <si>
    <t>Per trobar informació sobre el percentatge d’ètnies aborígens dels països podeu buscar “grups ètnics” i posar el nom del país. Es tracta d’una dada difícil de trobar, però la idea és que us adoneu de la proporció de població aborigen, perquè cal tenir-la en compte a l’hora de realitzar les labors d’informació a la població. Cal establir canals de comunicació entre els científics i la totalitat de la població que viu al voltant del volcà i és per això que cal conèixer-ne les característiques.</t>
  </si>
  <si>
    <t>Ítems a estudiar</t>
  </si>
  <si>
    <t>Valors de referència</t>
  </si>
  <si>
    <t>Edat: % de la població menor de 5 anys</t>
  </si>
  <si>
    <t>0 = 0
entre 1 i 10 = 1
entre 11 i 20 = 2
entre 21 i 30 = 3
entre 31 i 40 = 4
entre 41 i 50 = 5</t>
  </si>
  <si>
    <t>entre 51 i 60 = 6
entre 61 i 70 = 7
entre 71 i 80= 8
entre 81 i 90 = 9
entre 91 i 100 = 10</t>
  </si>
  <si>
    <t>Edat: % de la població major de 60 anys</t>
  </si>
  <si>
    <t>Grups ètnics (% de població indígena)</t>
  </si>
  <si>
    <t>% Població en atur</t>
  </si>
  <si>
    <t>% Població amb discapacitats</t>
  </si>
  <si>
    <t>% Població analfabeta/illetrada</t>
  </si>
  <si>
    <t xml:space="preserve">total: </t>
  </si>
  <si>
    <t>4. VULNERABILITAT ECONÒMICA</t>
  </si>
  <si>
    <r>
      <rPr/>
      <t xml:space="preserve">Cal que intenteu de trobar el màxim d'informació amb relació a la zona on hi ha el volcà, però algun dels ítems són difícils de trobar. En els casos que no en trobeu podeu fer estimacions basades en les dades generals dels països a partir de l’enllaç anterior i també d’aquest que hi ha a continuació.
</t>
    </r>
    <r>
      <rPr>
        <color rgb="FF1155CC"/>
        <u/>
      </rPr>
      <t>http://es.zhujiworld.com/</t>
    </r>
    <r>
      <rPr/>
      <t xml:space="preserve">  
</t>
    </r>
  </si>
  <si>
    <t>Cal anar sumant els valors segons els km de radi en què no hi ha diversificació d’activitats. Si no hi ha cap d’aquestes activitats a 100 km de radi, el valor total de l’apartat serà 10.</t>
  </si>
  <si>
    <t>Diversificació de les activitats econòmiques: agricultura, ramaderia, silvicultura, pesca, mineria, indústria o turisme.</t>
  </si>
  <si>
    <t>Si no se’n fa cap o només hi ha una d’aquestes activitats a 5 km de radi del cràter principal</t>
  </si>
  <si>
    <t>Si no se’n fa cap o només hi ha una d’aquestes activitats a 10 km de radi del cràter principal</t>
  </si>
  <si>
    <t>Si no se’n fa cap o només hi ha una d’aquestes activitats a 30 km de radi del cràter principal</t>
  </si>
  <si>
    <t>Si no se’n fa cap o només hi ha una d’aquestes activitats a 100 km de radi del cràter principal</t>
  </si>
  <si>
    <t>PUNTUACIÓ TOTAL DE LA VULNERABILITAT:</t>
  </si>
  <si>
    <r>
      <rPr>
        <rFont val="Arial"/>
        <color rgb="FFFF9900"/>
      </rPr>
      <t>Risc volcànic: 
Tots els volcans són iguals?</t>
    </r>
    <r>
      <rPr>
        <rFont val="Arial"/>
        <color theme="1"/>
      </rPr>
      <t xml:space="preserve">
</t>
    </r>
  </si>
  <si>
    <t>MESURES PREDICTIVES I PREVENTIVES. Puntuació total: 18</t>
  </si>
  <si>
    <t>1. Mesures predictives</t>
  </si>
  <si>
    <t>Mapes de risc</t>
  </si>
  <si>
    <t>Sí n'hi ha</t>
  </si>
  <si>
    <t>No n'hi ha</t>
  </si>
  <si>
    <t>Mapes de perillositat volcànica</t>
  </si>
  <si>
    <t xml:space="preserve">Si descriu diferents perills en un mapa o en mapes diferents                                                                                                                                                                                      </t>
  </si>
  <si>
    <t xml:space="preserve">Si descriu només un perill </t>
  </si>
  <si>
    <t>Si no n'hi ha</t>
  </si>
  <si>
    <t>Vigilància volcànica</t>
  </si>
  <si>
    <t>Bona vigilància. La vigilància permet seguir canvis detallats en temps real i desenvolupar, provar i aplicar models de l’activitat en curs i de l’activitat esperada.</t>
  </si>
  <si>
    <t>Vigilància en temps real. La vigilància permet detectar i seguir en temps real els canvis pre-eruptius i eruptius, amb una comprensió bàsica del que està passant.</t>
  </si>
  <si>
    <t>Vigiància limitada. La vigilància permet detectar i seguir l’activitat amb una freqüència suficient, gairebé en temps real, per reconèixer que està succeint alguna cosa anòmala.</t>
  </si>
  <si>
    <t>Vigilància mínima. La vigilància permet detectar que està tenint lloc una erupció o que s’estan produint —o s’han produït— canvis importants prop d’un volcà. Les dades no es recullen de manera sistemàtica o es recullen en intervals molt llargs (per exemple, anys).</t>
  </si>
  <si>
    <t>Sense vigilància. No hi ha dades en temps real procedents de sensors terrestres. La confirmació d’una erupció (fins a hores després dels fets) només es pot obtenir mitjançant dades de teledetecció o per l’observació directa de les persones.</t>
  </si>
  <si>
    <t>2. Mesures preventives</t>
  </si>
  <si>
    <t>Mesures de mitigació d'enginyeria</t>
  </si>
  <si>
    <t>Si n'hi ha</t>
  </si>
  <si>
    <t>Planificació territorial basada en la perillositat</t>
  </si>
  <si>
    <t>Sistemes d'alerta primerenca</t>
  </si>
  <si>
    <t>Exercicis o simulacions per les institucions</t>
  </si>
  <si>
    <t>Exercicis o simulacions per a la població</t>
  </si>
  <si>
    <t>Activitats educatives per a la població</t>
  </si>
  <si>
    <t>Cobertura per assegurances</t>
  </si>
  <si>
    <t>Pla d'evacuació</t>
  </si>
  <si>
    <t>Refugis disponibles</t>
  </si>
  <si>
    <t>Evacuació reeixida en erupcions passades</t>
  </si>
  <si>
    <t>Si s'ha produït</t>
  </si>
  <si>
    <t>No s'ha produït</t>
  </si>
  <si>
    <t>PUNTUACIÓ TOTAL DE LES MESURES PREDICTIVES I PREVENTIVES:</t>
  </si>
  <si>
    <t>valors de:</t>
  </si>
  <si>
    <t>perillositat</t>
  </si>
  <si>
    <t>exposició</t>
  </si>
  <si>
    <t>vulnerabilitat</t>
  </si>
  <si>
    <t>Valor del risc volcànic:</t>
  </si>
  <si>
    <t>percentatge:</t>
  </si>
  <si>
    <t>perillositat (x)</t>
  </si>
  <si>
    <t>exposició (y)</t>
  </si>
  <si>
    <t>vulnerabilitat (z)</t>
  </si>
  <si>
    <t>Valor de les mesures predictives i preventives:</t>
  </si>
  <si>
    <t>Per calcular el risc volcànic tenint en compte les mesures predictives i preventives podem fer servir la següent fórmula:</t>
  </si>
  <si>
    <t>RVR = (Perillositat x Exposició x Vulnerabilitat) / (mesures predictives i preventives + 1)</t>
  </si>
  <si>
    <t>Valor del risc tenint en compte les mesures predictives i preventives</t>
  </si>
</sst>
</file>

<file path=xl/styles.xml><?xml version="1.0" encoding="utf-8"?>
<styleSheet xmlns="http://schemas.openxmlformats.org/spreadsheetml/2006/main" xmlns:x14ac="http://schemas.microsoft.com/office/spreadsheetml/2009/9/ac" xmlns:mc="http://schemas.openxmlformats.org/markup-compatibility/2006">
  <fonts count="11">
    <font>
      <sz val="10.0"/>
      <color rgb="FF000000"/>
      <name val="Arial"/>
      <scheme val="minor"/>
    </font>
    <font>
      <color theme="1"/>
      <name val="Arial"/>
      <scheme val="minor"/>
    </font>
    <font>
      <b/>
      <sz val="16.0"/>
      <color rgb="FF000000"/>
      <name val="Calibri"/>
    </font>
    <font>
      <u/>
      <color rgb="FF0000FF"/>
    </font>
    <font>
      <sz val="11.0"/>
      <color rgb="FF000000"/>
      <name val="Calibri"/>
    </font>
    <font/>
    <font>
      <b/>
      <color theme="1"/>
      <name val="Arial"/>
      <scheme val="minor"/>
    </font>
    <font>
      <u/>
      <color rgb="FF0000FF"/>
    </font>
    <font>
      <b/>
      <sz val="11.0"/>
      <color rgb="FF000000"/>
      <name val="Calibri"/>
    </font>
    <font>
      <sz val="11.0"/>
      <color theme="1"/>
      <name val="Calibri"/>
    </font>
    <font>
      <sz val="11.0"/>
      <color theme="1"/>
      <name val="&quot;Calibri&quot;"/>
    </font>
  </fonts>
  <fills count="12">
    <fill>
      <patternFill patternType="none"/>
    </fill>
    <fill>
      <patternFill patternType="lightGray"/>
    </fill>
    <fill>
      <patternFill patternType="solid">
        <fgColor rgb="FFF4CCCC"/>
        <bgColor rgb="FFF4CCCC"/>
      </patternFill>
    </fill>
    <fill>
      <patternFill patternType="solid">
        <fgColor rgb="FFEA9999"/>
        <bgColor rgb="FFEA9999"/>
      </patternFill>
    </fill>
    <fill>
      <patternFill patternType="solid">
        <fgColor rgb="FFB4A7D6"/>
        <bgColor rgb="FFB4A7D6"/>
      </patternFill>
    </fill>
    <fill>
      <patternFill patternType="solid">
        <fgColor rgb="FFD9D2E9"/>
        <bgColor rgb="FFD9D2E9"/>
      </patternFill>
    </fill>
    <fill>
      <patternFill patternType="solid">
        <fgColor rgb="FFD9EAD3"/>
        <bgColor rgb="FFD9EAD3"/>
      </patternFill>
    </fill>
    <fill>
      <patternFill patternType="solid">
        <fgColor rgb="FFB6D7A8"/>
        <bgColor rgb="FFB6D7A8"/>
      </patternFill>
    </fill>
    <fill>
      <patternFill patternType="solid">
        <fgColor rgb="FF6D9EEB"/>
        <bgColor rgb="FF6D9EEB"/>
      </patternFill>
    </fill>
    <fill>
      <patternFill patternType="solid">
        <fgColor rgb="FF9FC5E8"/>
        <bgColor rgb="FF9FC5E8"/>
      </patternFill>
    </fill>
    <fill>
      <patternFill patternType="solid">
        <fgColor rgb="FFFCE5CD"/>
        <bgColor rgb="FFFCE5CD"/>
      </patternFill>
    </fill>
    <fill>
      <patternFill patternType="solid">
        <fgColor rgb="FFF9CB9C"/>
        <bgColor rgb="FFF9CB9C"/>
      </patternFill>
    </fill>
  </fills>
  <borders count="16">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rder>
    <border>
      <bottom style="thin">
        <color rgb="FF000000"/>
      </bottom>
    </border>
    <border>
      <right style="thin">
        <color rgb="FF000000"/>
      </right>
      <bottom style="thin">
        <color rgb="FF000000"/>
      </bottom>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right style="thin">
        <color rgb="FF000000"/>
      </right>
      <top style="thin">
        <color rgb="FF000000"/>
      </top>
    </border>
  </borders>
  <cellStyleXfs count="1">
    <xf borderId="0" fillId="0" fontId="0" numFmtId="0" applyAlignment="1" applyFont="1"/>
  </cellStyleXfs>
  <cellXfs count="74">
    <xf borderId="0" fillId="0" fontId="0" numFmtId="0" xfId="0" applyAlignment="1" applyFont="1">
      <alignment readingOrder="0" shrinkToFit="0" vertical="bottom" wrapText="0"/>
    </xf>
    <xf borderId="0" fillId="0" fontId="1" numFmtId="0" xfId="0" applyAlignment="1" applyFont="1">
      <alignment readingOrder="0" shrinkToFit="0" wrapText="1"/>
    </xf>
    <xf borderId="0" fillId="0" fontId="1" numFmtId="0" xfId="0" applyAlignment="1" applyFont="1">
      <alignment readingOrder="0"/>
    </xf>
    <xf borderId="0" fillId="0" fontId="2" numFmtId="0" xfId="0" applyAlignment="1" applyFont="1">
      <alignment horizontal="center" readingOrder="0"/>
    </xf>
    <xf borderId="0" fillId="0" fontId="1" numFmtId="0" xfId="0" applyAlignment="1" applyFont="1">
      <alignment readingOrder="0" shrinkToFit="0" wrapText="1"/>
    </xf>
    <xf borderId="0" fillId="0" fontId="3" numFmtId="0" xfId="0" applyAlignment="1" applyFont="1">
      <alignment readingOrder="0" shrinkToFit="0" wrapText="1"/>
    </xf>
    <xf borderId="1" fillId="2" fontId="1" numFmtId="0" xfId="0" applyAlignment="1" applyBorder="1" applyFill="1" applyFont="1">
      <alignment readingOrder="0" shrinkToFit="0" wrapText="1"/>
    </xf>
    <xf borderId="1" fillId="2" fontId="1" numFmtId="0" xfId="0" applyAlignment="1" applyBorder="1" applyFont="1">
      <alignment readingOrder="0"/>
    </xf>
    <xf borderId="1" fillId="0" fontId="1" numFmtId="0" xfId="0" applyAlignment="1" applyBorder="1" applyFont="1">
      <alignment readingOrder="0" shrinkToFit="0" wrapText="1"/>
    </xf>
    <xf borderId="1" fillId="3" fontId="1" numFmtId="0" xfId="0" applyAlignment="1" applyBorder="1" applyFill="1" applyFont="1">
      <alignment readingOrder="0"/>
    </xf>
    <xf borderId="1" fillId="0" fontId="4" numFmtId="0" xfId="0" applyAlignment="1" applyBorder="1" applyFont="1">
      <alignment readingOrder="0" shrinkToFit="0" wrapText="1"/>
    </xf>
    <xf borderId="1" fillId="0" fontId="1" numFmtId="0" xfId="0" applyAlignment="1" applyBorder="1" applyFont="1">
      <alignment readingOrder="0"/>
    </xf>
    <xf borderId="2" fillId="0" fontId="1" numFmtId="0" xfId="0" applyAlignment="1" applyBorder="1" applyFont="1">
      <alignment readingOrder="0"/>
    </xf>
    <xf borderId="3" fillId="0" fontId="5" numFmtId="0" xfId="0" applyBorder="1" applyFont="1"/>
    <xf borderId="0" fillId="0" fontId="1" numFmtId="0" xfId="0" applyAlignment="1" applyFont="1">
      <alignment shrinkToFit="0" wrapText="1"/>
    </xf>
    <xf borderId="1" fillId="2" fontId="4" numFmtId="0" xfId="0" applyAlignment="1" applyBorder="1" applyFont="1">
      <alignment readingOrder="0"/>
    </xf>
    <xf borderId="4" fillId="0" fontId="5" numFmtId="0" xfId="0" applyBorder="1" applyFont="1"/>
    <xf borderId="1" fillId="0" fontId="1" numFmtId="0" xfId="0" applyAlignment="1" applyBorder="1" applyFont="1">
      <alignment horizontal="left" readingOrder="0" shrinkToFit="0" wrapText="1"/>
    </xf>
    <xf borderId="1" fillId="2" fontId="4" numFmtId="0" xfId="0" applyAlignment="1" applyBorder="1" applyFont="1">
      <alignment readingOrder="0" shrinkToFit="0" wrapText="1"/>
    </xf>
    <xf borderId="1" fillId="3" fontId="1" numFmtId="0" xfId="0" applyBorder="1" applyFont="1"/>
    <xf borderId="5" fillId="3" fontId="6" numFmtId="0" xfId="0" applyAlignment="1" applyBorder="1" applyFont="1">
      <alignment horizontal="right" readingOrder="0" shrinkToFit="0" wrapText="1"/>
    </xf>
    <xf borderId="6" fillId="0" fontId="5" numFmtId="0" xfId="0" applyBorder="1" applyFont="1"/>
    <xf borderId="7" fillId="0" fontId="5" numFmtId="0" xfId="0" applyBorder="1" applyFont="1"/>
    <xf borderId="0" fillId="0" fontId="6" numFmtId="0" xfId="0" applyAlignment="1" applyFont="1">
      <alignment readingOrder="0" shrinkToFit="0" wrapText="1"/>
    </xf>
    <xf borderId="0" fillId="0" fontId="1" numFmtId="0" xfId="0" applyAlignment="1" applyFont="1">
      <alignment readingOrder="0" shrinkToFit="0" vertical="top" wrapText="1"/>
    </xf>
    <xf borderId="1" fillId="0" fontId="4" numFmtId="0" xfId="0" applyAlignment="1" applyBorder="1" applyFont="1">
      <alignment horizontal="left" readingOrder="0" shrinkToFit="0" wrapText="1"/>
    </xf>
    <xf borderId="0" fillId="0" fontId="4" numFmtId="0" xfId="0" applyAlignment="1" applyFont="1">
      <alignment horizontal="left" readingOrder="0" shrinkToFit="0" wrapText="1"/>
    </xf>
    <xf borderId="0" fillId="0" fontId="6" numFmtId="0" xfId="0" applyAlignment="1" applyFont="1">
      <alignment readingOrder="0"/>
    </xf>
    <xf borderId="1" fillId="2" fontId="4" numFmtId="0" xfId="0" applyAlignment="1" applyBorder="1" applyFont="1">
      <alignment horizontal="left" readingOrder="0" shrinkToFit="0" wrapText="1"/>
    </xf>
    <xf borderId="0" fillId="0" fontId="6" numFmtId="0" xfId="0" applyAlignment="1" applyFont="1">
      <alignment readingOrder="0" shrinkToFit="0" wrapText="1"/>
    </xf>
    <xf borderId="0" fillId="0" fontId="7" numFmtId="0" xfId="0" applyAlignment="1" applyFont="1">
      <alignment readingOrder="0" shrinkToFit="0" vertical="top" wrapText="1"/>
    </xf>
    <xf borderId="1" fillId="2" fontId="6" numFmtId="0" xfId="0" applyAlignment="1" applyBorder="1" applyFont="1">
      <alignment readingOrder="0" shrinkToFit="0" wrapText="1"/>
    </xf>
    <xf borderId="1" fillId="2" fontId="8" numFmtId="0" xfId="0" applyAlignment="1" applyBorder="1" applyFont="1">
      <alignment horizontal="left" readingOrder="0" shrinkToFit="0" wrapText="1"/>
    </xf>
    <xf borderId="0" fillId="0" fontId="4" numFmtId="0" xfId="0" applyAlignment="1" applyFont="1">
      <alignment readingOrder="0" shrinkToFit="0" wrapText="1"/>
    </xf>
    <xf borderId="5" fillId="0" fontId="1" numFmtId="0" xfId="0" applyAlignment="1" applyBorder="1" applyFont="1">
      <alignment readingOrder="0" shrinkToFit="0" wrapText="1"/>
    </xf>
    <xf borderId="1" fillId="0" fontId="9" numFmtId="0" xfId="0" applyAlignment="1" applyBorder="1" applyFont="1">
      <alignment readingOrder="0" shrinkToFit="0" vertical="bottom" wrapText="1"/>
    </xf>
    <xf borderId="8" fillId="0" fontId="4" numFmtId="0" xfId="0" applyAlignment="1" applyBorder="1" applyFont="1">
      <alignment horizontal="left" readingOrder="0" shrinkToFit="0" wrapText="1"/>
    </xf>
    <xf borderId="8" fillId="0" fontId="5" numFmtId="0" xfId="0" applyBorder="1" applyFont="1"/>
    <xf borderId="1" fillId="0" fontId="4" numFmtId="0" xfId="0" applyAlignment="1" applyBorder="1" applyFont="1">
      <alignment readingOrder="0"/>
    </xf>
    <xf borderId="9" fillId="0" fontId="5" numFmtId="0" xfId="0" applyBorder="1" applyFont="1"/>
    <xf borderId="10" fillId="0" fontId="5" numFmtId="0" xfId="0" applyBorder="1" applyFont="1"/>
    <xf borderId="0" fillId="0" fontId="1" numFmtId="0" xfId="0" applyAlignment="1" applyFont="1">
      <alignment horizontal="right" readingOrder="0"/>
    </xf>
    <xf borderId="1" fillId="0" fontId="4" numFmtId="0" xfId="0" applyAlignment="1" applyBorder="1" applyFont="1">
      <alignment horizontal="right" readingOrder="0" shrinkToFit="0" wrapText="1"/>
    </xf>
    <xf borderId="1" fillId="4" fontId="1" numFmtId="0" xfId="0" applyAlignment="1" applyBorder="1" applyFill="1" applyFont="1">
      <alignment readingOrder="0" shrinkToFit="0" wrapText="1"/>
    </xf>
    <xf borderId="1" fillId="5" fontId="1" numFmtId="0" xfId="0" applyAlignment="1" applyBorder="1" applyFill="1" applyFont="1">
      <alignment readingOrder="0"/>
    </xf>
    <xf borderId="1" fillId="4" fontId="1" numFmtId="0" xfId="0" applyBorder="1" applyFont="1"/>
    <xf borderId="1" fillId="4" fontId="4" numFmtId="0" xfId="0" applyAlignment="1" applyBorder="1" applyFont="1">
      <alignment horizontal="left" readingOrder="0" shrinkToFit="0" wrapText="1"/>
    </xf>
    <xf borderId="0" fillId="0" fontId="10" numFmtId="0" xfId="0" applyAlignment="1" applyFont="1">
      <alignment readingOrder="0" shrinkToFit="0" wrapText="1"/>
    </xf>
    <xf borderId="5" fillId="0" fontId="1" numFmtId="0" xfId="0" applyAlignment="1" applyBorder="1" applyFont="1">
      <alignment readingOrder="0"/>
    </xf>
    <xf borderId="4" fillId="0" fontId="1" numFmtId="0" xfId="0" applyAlignment="1" applyBorder="1" applyFont="1">
      <alignment readingOrder="0"/>
    </xf>
    <xf borderId="1" fillId="4" fontId="1" numFmtId="0" xfId="0" applyAlignment="1" applyBorder="1" applyFont="1">
      <alignment readingOrder="0"/>
    </xf>
    <xf borderId="1" fillId="6" fontId="1" numFmtId="0" xfId="0" applyAlignment="1" applyBorder="1" applyFill="1" applyFont="1">
      <alignment readingOrder="0" shrinkToFit="0" wrapText="1"/>
    </xf>
    <xf borderId="1" fillId="6" fontId="1" numFmtId="0" xfId="0" applyAlignment="1" applyBorder="1" applyFont="1">
      <alignment readingOrder="0"/>
    </xf>
    <xf borderId="1" fillId="7" fontId="1" numFmtId="0" xfId="0" applyAlignment="1" applyBorder="1" applyFill="1" applyFont="1">
      <alignment readingOrder="0"/>
    </xf>
    <xf borderId="1" fillId="7" fontId="1" numFmtId="0" xfId="0" applyBorder="1" applyFont="1"/>
    <xf borderId="1" fillId="6" fontId="0" numFmtId="0" xfId="0" applyAlignment="1" applyBorder="1" applyFont="1">
      <alignment horizontal="left" readingOrder="0" shrinkToFit="0" wrapText="1"/>
    </xf>
    <xf borderId="11" fillId="0" fontId="1" numFmtId="0" xfId="0" applyAlignment="1" applyBorder="1" applyFont="1">
      <alignment readingOrder="0"/>
    </xf>
    <xf borderId="12" fillId="0" fontId="1" numFmtId="0" xfId="0" applyAlignment="1" applyBorder="1" applyFont="1">
      <alignment readingOrder="0"/>
    </xf>
    <xf borderId="13" fillId="0" fontId="5" numFmtId="0" xfId="0" applyBorder="1" applyFont="1"/>
    <xf borderId="11" fillId="6" fontId="0" numFmtId="0" xfId="0" applyAlignment="1" applyBorder="1" applyFont="1">
      <alignment horizontal="left" readingOrder="0" shrinkToFit="0" wrapText="1"/>
    </xf>
    <xf borderId="5" fillId="8" fontId="6" numFmtId="0" xfId="0" applyAlignment="1" applyBorder="1" applyFill="1" applyFont="1">
      <alignment horizontal="right" readingOrder="0" shrinkToFit="0" wrapText="1"/>
    </xf>
    <xf borderId="1" fillId="8" fontId="1" numFmtId="0" xfId="0" applyBorder="1" applyFont="1"/>
    <xf borderId="5" fillId="0" fontId="6" numFmtId="0" xfId="0" applyAlignment="1" applyBorder="1" applyFont="1">
      <alignment readingOrder="0"/>
    </xf>
    <xf borderId="1" fillId="0" fontId="1" numFmtId="0" xfId="0" applyBorder="1" applyFont="1"/>
    <xf borderId="5" fillId="2" fontId="1" numFmtId="0" xfId="0" applyAlignment="1" applyBorder="1" applyFont="1">
      <alignment readingOrder="0"/>
    </xf>
    <xf borderId="0" fillId="0" fontId="1" numFmtId="0" xfId="0" applyFont="1"/>
    <xf borderId="5" fillId="9" fontId="1" numFmtId="0" xfId="0" applyAlignment="1" applyBorder="1" applyFill="1" applyFont="1">
      <alignment readingOrder="0" shrinkToFit="0" wrapText="1"/>
    </xf>
    <xf borderId="11" fillId="10" fontId="1" numFmtId="0" xfId="0" applyAlignment="1" applyBorder="1" applyFill="1" applyFont="1">
      <alignment readingOrder="0" shrinkToFit="0" wrapText="1"/>
    </xf>
    <xf borderId="14" fillId="0" fontId="5" numFmtId="0" xfId="0" applyBorder="1" applyFont="1"/>
    <xf borderId="15" fillId="0" fontId="5" numFmtId="0" xfId="0" applyBorder="1" applyFont="1"/>
    <xf borderId="12" fillId="0" fontId="5" numFmtId="0" xfId="0" applyBorder="1" applyFont="1"/>
    <xf borderId="12" fillId="10" fontId="1" numFmtId="0" xfId="0" applyAlignment="1" applyBorder="1" applyFont="1">
      <alignment readingOrder="0" shrinkToFit="0" wrapText="1"/>
    </xf>
    <xf borderId="5" fillId="10" fontId="1" numFmtId="0" xfId="0" applyAlignment="1" applyBorder="1" applyFont="1">
      <alignment readingOrder="0" shrinkToFit="0" wrapText="1"/>
    </xf>
    <xf borderId="5" fillId="11" fontId="1" numFmtId="0" xfId="0" applyBorder="1" applyFill="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radarChart>
        <c:radarStyle val="marker"/>
        <c:axId val="974946096"/>
        <c:axId val="682754833"/>
      </c:radarChart>
      <c:catAx>
        <c:axId val="97494609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682754833"/>
      </c:catAx>
      <c:valAx>
        <c:axId val="682754833"/>
        <c:scaling>
          <c:orientation val="minMax"/>
          <c:max val="10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974946096"/>
      </c:valAx>
    </c:plotArea>
    <c:legend>
      <c:legendPos val="r"/>
      <c:overlay val="0"/>
      <c:txPr>
        <a:bodyPr/>
        <a:lstStyle/>
        <a:p>
          <a:pPr lvl="0">
            <a:defRPr b="0">
              <a:solidFill>
                <a:srgbClr val="1A1A1A"/>
              </a:solidFill>
              <a:latin typeface="+mn-lt"/>
            </a:defRPr>
          </a:pPr>
        </a:p>
      </c:txPr>
    </c:legend>
    <c:plotVisOnly val="1"/>
  </c:chart>
</c:chartSpace>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38100</xdr:colOff>
      <xdr:row>2</xdr:row>
      <xdr:rowOff>19050</xdr:rowOff>
    </xdr:from>
    <xdr:ext cx="5715000" cy="3533775"/>
    <xdr:graphicFrame>
      <xdr:nvGraphicFramePr>
        <xdr:cNvPr id="1" name="Chart 1" title="Gràfic"/>
        <xdr:cNvGraphicFramePr/>
      </xdr:nvGraphicFramePr>
      <xdr:xfrm>
        <a:off x="0" y="0"/>
        <a:ext cx="0" cy="0"/>
      </xdr:xfrm>
      <a:graphic>
        <a:graphicData uri="http://schemas.openxmlformats.org/drawingml/2006/chart">
          <c:chart r:id="rId1"/>
        </a:graphicData>
      </a:graphic>
    </xdr:graphicFrame>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volcano.si.ed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nationsencyclopedia.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nationsencyclopedia.com/" TargetMode="External"/><Relationship Id="rId2" Type="http://schemas.openxmlformats.org/officeDocument/2006/relationships/hyperlink" Target="http://es.zhujiworld.com/" TargetMode="External"/><Relationship Id="rId3" Type="http://schemas.openxmlformats.org/officeDocument/2006/relationships/hyperlink" Target="http://es.zhujiworld.com/"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8.25"/>
    <col customWidth="1" min="2" max="2" width="9.25"/>
    <col customWidth="1" min="3" max="3" width="8.75"/>
    <col customWidth="1" min="4" max="4" width="17.75"/>
  </cols>
  <sheetData>
    <row r="1" ht="34.5" customHeight="1">
      <c r="A1" s="1" t="s">
        <v>0</v>
      </c>
      <c r="D1" s="2" t="s">
        <v>1</v>
      </c>
    </row>
    <row r="2">
      <c r="A2" s="3" t="s">
        <v>2</v>
      </c>
    </row>
    <row r="3" ht="29.25" customHeight="1">
      <c r="A3" s="4" t="s">
        <v>3</v>
      </c>
    </row>
    <row r="4" ht="51.75" customHeight="1">
      <c r="A4" s="5" t="s">
        <v>4</v>
      </c>
    </row>
    <row r="5">
      <c r="A5" s="6" t="s">
        <v>5</v>
      </c>
      <c r="B5" s="7" t="s">
        <v>6</v>
      </c>
      <c r="C5" s="8" t="s">
        <v>7</v>
      </c>
      <c r="D5" s="9" t="s">
        <v>8</v>
      </c>
    </row>
    <row r="6">
      <c r="A6" s="10" t="s">
        <v>9</v>
      </c>
      <c r="B6" s="11">
        <v>0.0</v>
      </c>
      <c r="C6" s="12">
        <v>1.0</v>
      </c>
    </row>
    <row r="7">
      <c r="A7" s="10" t="s">
        <v>10</v>
      </c>
      <c r="B7" s="11">
        <v>1.0</v>
      </c>
      <c r="C7" s="13"/>
      <c r="D7" s="9"/>
    </row>
    <row r="8">
      <c r="A8" s="14"/>
    </row>
    <row r="9">
      <c r="A9" s="15" t="s">
        <v>11</v>
      </c>
      <c r="B9" s="7" t="s">
        <v>6</v>
      </c>
      <c r="C9" s="8" t="s">
        <v>7</v>
      </c>
      <c r="D9" s="9" t="s">
        <v>8</v>
      </c>
    </row>
    <row r="10">
      <c r="A10" s="8" t="s">
        <v>12</v>
      </c>
      <c r="B10" s="11">
        <v>4.0</v>
      </c>
      <c r="C10" s="12">
        <v>4.0</v>
      </c>
    </row>
    <row r="11">
      <c r="A11" s="8" t="s">
        <v>13</v>
      </c>
      <c r="B11" s="11">
        <v>3.0</v>
      </c>
      <c r="C11" s="16"/>
    </row>
    <row r="12">
      <c r="A12" s="8" t="s">
        <v>14</v>
      </c>
      <c r="B12" s="11">
        <v>2.0</v>
      </c>
      <c r="C12" s="16"/>
    </row>
    <row r="13">
      <c r="A13" s="17">
        <v>2.0</v>
      </c>
      <c r="B13" s="11">
        <v>1.0</v>
      </c>
      <c r="C13" s="16"/>
    </row>
    <row r="14">
      <c r="A14" s="8" t="s">
        <v>15</v>
      </c>
      <c r="B14" s="11">
        <v>0.0</v>
      </c>
      <c r="C14" s="13"/>
      <c r="D14" s="9"/>
    </row>
    <row r="15">
      <c r="A15" s="14"/>
    </row>
    <row r="16">
      <c r="A16" s="18" t="s">
        <v>16</v>
      </c>
      <c r="B16" s="7" t="s">
        <v>6</v>
      </c>
      <c r="C16" s="8" t="s">
        <v>7</v>
      </c>
      <c r="D16" s="9" t="s">
        <v>8</v>
      </c>
    </row>
    <row r="17">
      <c r="A17" s="8" t="s">
        <v>17</v>
      </c>
      <c r="B17" s="11">
        <v>4.0</v>
      </c>
      <c r="C17" s="12">
        <v>4.0</v>
      </c>
    </row>
    <row r="18">
      <c r="A18" s="8" t="s">
        <v>18</v>
      </c>
      <c r="B18" s="11">
        <v>3.0</v>
      </c>
      <c r="C18" s="16"/>
    </row>
    <row r="19">
      <c r="A19" s="8" t="s">
        <v>19</v>
      </c>
      <c r="B19" s="11">
        <v>2.0</v>
      </c>
      <c r="C19" s="16"/>
    </row>
    <row r="20">
      <c r="A20" s="17" t="s">
        <v>20</v>
      </c>
      <c r="B20" s="11">
        <v>1.0</v>
      </c>
      <c r="C20" s="16"/>
    </row>
    <row r="21">
      <c r="A21" s="8" t="s">
        <v>21</v>
      </c>
      <c r="B21" s="11">
        <v>0.0</v>
      </c>
      <c r="C21" s="13"/>
      <c r="D21" s="19"/>
    </row>
    <row r="22">
      <c r="A22" s="14"/>
    </row>
    <row r="23">
      <c r="A23" s="18" t="s">
        <v>22</v>
      </c>
      <c r="B23" s="7" t="s">
        <v>6</v>
      </c>
      <c r="C23" s="8" t="s">
        <v>7</v>
      </c>
      <c r="D23" s="9" t="s">
        <v>8</v>
      </c>
    </row>
    <row r="24">
      <c r="A24" s="8" t="s">
        <v>23</v>
      </c>
      <c r="B24" s="11">
        <v>1.0</v>
      </c>
      <c r="C24" s="12">
        <v>5.0</v>
      </c>
    </row>
    <row r="25">
      <c r="A25" s="8" t="s">
        <v>24</v>
      </c>
      <c r="B25" s="11">
        <v>1.0</v>
      </c>
      <c r="C25" s="16"/>
    </row>
    <row r="26">
      <c r="A26" s="8" t="s">
        <v>25</v>
      </c>
      <c r="B26" s="11">
        <v>1.0</v>
      </c>
      <c r="C26" s="16"/>
    </row>
    <row r="27">
      <c r="A27" s="17" t="s">
        <v>26</v>
      </c>
      <c r="B27" s="11">
        <v>1.0</v>
      </c>
      <c r="C27" s="16"/>
    </row>
    <row r="28">
      <c r="A28" s="8" t="s">
        <v>27</v>
      </c>
      <c r="B28" s="11">
        <v>1.0</v>
      </c>
      <c r="C28" s="13"/>
      <c r="D28" s="9"/>
    </row>
    <row r="29">
      <c r="A29" s="14"/>
    </row>
    <row r="30">
      <c r="A30" s="18" t="s">
        <v>28</v>
      </c>
      <c r="B30" s="7" t="s">
        <v>6</v>
      </c>
      <c r="C30" s="8" t="s">
        <v>7</v>
      </c>
      <c r="D30" s="9" t="s">
        <v>8</v>
      </c>
    </row>
    <row r="31">
      <c r="A31" s="8" t="s">
        <v>29</v>
      </c>
      <c r="B31" s="11">
        <v>1.0</v>
      </c>
      <c r="C31" s="12">
        <v>5.0</v>
      </c>
    </row>
    <row r="32">
      <c r="A32" s="8" t="s">
        <v>30</v>
      </c>
      <c r="B32" s="11">
        <v>1.0</v>
      </c>
      <c r="C32" s="16"/>
    </row>
    <row r="33">
      <c r="A33" s="8" t="s">
        <v>31</v>
      </c>
      <c r="B33" s="11">
        <v>1.0</v>
      </c>
      <c r="C33" s="16"/>
    </row>
    <row r="34">
      <c r="A34" s="17" t="s">
        <v>32</v>
      </c>
      <c r="B34" s="11">
        <v>1.0</v>
      </c>
      <c r="C34" s="16"/>
    </row>
    <row r="35">
      <c r="A35" s="8" t="s">
        <v>33</v>
      </c>
      <c r="B35" s="11">
        <v>1.0</v>
      </c>
      <c r="C35" s="13"/>
      <c r="D35" s="9"/>
    </row>
    <row r="36">
      <c r="A36" s="14"/>
    </row>
    <row r="37">
      <c r="A37" s="20" t="s">
        <v>34</v>
      </c>
      <c r="B37" s="21"/>
      <c r="C37" s="22"/>
      <c r="D37" s="19">
        <f>SUM(D7,D14,D21,D28,D35)</f>
        <v>0</v>
      </c>
    </row>
    <row r="38">
      <c r="A38" s="14"/>
    </row>
    <row r="39">
      <c r="A39" s="14"/>
    </row>
    <row r="40">
      <c r="A40" s="14"/>
    </row>
    <row r="41">
      <c r="A41" s="14"/>
    </row>
    <row r="42">
      <c r="A42" s="14"/>
    </row>
    <row r="43">
      <c r="A43" s="14"/>
    </row>
    <row r="44">
      <c r="A44" s="14"/>
    </row>
    <row r="45">
      <c r="A45" s="14"/>
    </row>
    <row r="46">
      <c r="A46" s="14"/>
    </row>
    <row r="47">
      <c r="A47" s="14"/>
    </row>
    <row r="48">
      <c r="A48" s="14"/>
    </row>
    <row r="49">
      <c r="A49" s="14"/>
    </row>
    <row r="50">
      <c r="A50" s="14"/>
    </row>
    <row r="51">
      <c r="A51" s="14"/>
    </row>
    <row r="52">
      <c r="A52" s="14"/>
    </row>
    <row r="53">
      <c r="A53" s="14"/>
    </row>
    <row r="54">
      <c r="A54" s="14"/>
    </row>
    <row r="55">
      <c r="A55" s="14"/>
    </row>
    <row r="56">
      <c r="A56" s="14"/>
    </row>
    <row r="57">
      <c r="A57" s="14"/>
    </row>
    <row r="58">
      <c r="A58" s="14"/>
    </row>
    <row r="59">
      <c r="A59" s="14"/>
    </row>
    <row r="60">
      <c r="A60" s="14"/>
    </row>
    <row r="61">
      <c r="A61" s="14"/>
    </row>
    <row r="62">
      <c r="A62" s="14"/>
    </row>
    <row r="63">
      <c r="A63" s="14"/>
    </row>
    <row r="64">
      <c r="A64" s="14"/>
    </row>
    <row r="65">
      <c r="A65" s="14"/>
    </row>
    <row r="66">
      <c r="A66" s="14"/>
    </row>
    <row r="67">
      <c r="A67" s="14"/>
    </row>
    <row r="68">
      <c r="A68" s="14"/>
    </row>
    <row r="69">
      <c r="A69" s="14"/>
    </row>
    <row r="70">
      <c r="A70" s="14"/>
    </row>
    <row r="71">
      <c r="A71" s="14"/>
    </row>
    <row r="72">
      <c r="A72" s="14"/>
    </row>
    <row r="73">
      <c r="A73" s="14"/>
    </row>
    <row r="74">
      <c r="A74" s="14"/>
    </row>
    <row r="75">
      <c r="A75" s="14"/>
    </row>
    <row r="76">
      <c r="A76" s="14"/>
    </row>
    <row r="77">
      <c r="A77" s="14"/>
    </row>
    <row r="78">
      <c r="A78" s="14"/>
    </row>
    <row r="79">
      <c r="A79" s="14"/>
    </row>
    <row r="80">
      <c r="A80" s="14"/>
    </row>
    <row r="81">
      <c r="A81" s="14"/>
    </row>
    <row r="82">
      <c r="A82" s="14"/>
    </row>
    <row r="83">
      <c r="A83" s="14"/>
    </row>
    <row r="84">
      <c r="A84" s="14"/>
    </row>
    <row r="85">
      <c r="A85" s="14"/>
    </row>
    <row r="86">
      <c r="A86" s="14"/>
    </row>
    <row r="87">
      <c r="A87" s="14"/>
    </row>
    <row r="88">
      <c r="A88" s="14"/>
    </row>
    <row r="89">
      <c r="A89" s="14"/>
    </row>
    <row r="90">
      <c r="A90" s="14"/>
    </row>
    <row r="91">
      <c r="A91" s="14"/>
    </row>
    <row r="92">
      <c r="A92" s="14"/>
    </row>
    <row r="93">
      <c r="A93" s="14"/>
    </row>
    <row r="94">
      <c r="A94" s="14"/>
    </row>
    <row r="95">
      <c r="A95" s="14"/>
    </row>
    <row r="96">
      <c r="A96" s="14"/>
    </row>
    <row r="97">
      <c r="A97" s="14"/>
    </row>
    <row r="98">
      <c r="A98" s="14"/>
    </row>
    <row r="99">
      <c r="A99" s="14"/>
    </row>
    <row r="100">
      <c r="A100" s="14"/>
    </row>
    <row r="101">
      <c r="A101" s="14"/>
    </row>
    <row r="102">
      <c r="A102" s="14"/>
    </row>
    <row r="103">
      <c r="A103" s="14"/>
    </row>
    <row r="104">
      <c r="A104" s="14"/>
    </row>
    <row r="105">
      <c r="A105" s="14"/>
    </row>
    <row r="106">
      <c r="A106" s="14"/>
    </row>
    <row r="107">
      <c r="A107" s="14"/>
    </row>
    <row r="108">
      <c r="A108" s="14"/>
    </row>
    <row r="109">
      <c r="A109" s="14"/>
    </row>
    <row r="110">
      <c r="A110" s="14"/>
    </row>
    <row r="111">
      <c r="A111" s="14"/>
    </row>
    <row r="112">
      <c r="A112" s="14"/>
    </row>
    <row r="113">
      <c r="A113" s="14"/>
    </row>
    <row r="114">
      <c r="A114" s="14"/>
    </row>
    <row r="115">
      <c r="A115" s="14"/>
    </row>
    <row r="116">
      <c r="A116" s="14"/>
    </row>
    <row r="117">
      <c r="A117" s="14"/>
    </row>
    <row r="118">
      <c r="A118" s="14"/>
    </row>
    <row r="119">
      <c r="A119" s="14"/>
    </row>
    <row r="120">
      <c r="A120" s="14"/>
    </row>
    <row r="121">
      <c r="A121" s="14"/>
    </row>
    <row r="122">
      <c r="A122" s="14"/>
    </row>
    <row r="123">
      <c r="A123" s="14"/>
    </row>
    <row r="124">
      <c r="A124" s="14"/>
    </row>
    <row r="125">
      <c r="A125" s="14"/>
    </row>
    <row r="126">
      <c r="A126" s="14"/>
    </row>
    <row r="127">
      <c r="A127" s="14"/>
    </row>
    <row r="128">
      <c r="A128" s="14"/>
    </row>
    <row r="129">
      <c r="A129" s="14"/>
    </row>
    <row r="130">
      <c r="A130" s="14"/>
    </row>
    <row r="131">
      <c r="A131" s="14"/>
    </row>
    <row r="132">
      <c r="A132" s="14"/>
    </row>
    <row r="133">
      <c r="A133" s="14"/>
    </row>
    <row r="134">
      <c r="A134" s="14"/>
    </row>
    <row r="135">
      <c r="A135" s="14"/>
    </row>
    <row r="136">
      <c r="A136" s="14"/>
    </row>
    <row r="137">
      <c r="A137" s="14"/>
    </row>
    <row r="138">
      <c r="A138" s="14"/>
    </row>
    <row r="139">
      <c r="A139" s="14"/>
    </row>
    <row r="140">
      <c r="A140" s="14"/>
    </row>
    <row r="141">
      <c r="A141" s="14"/>
    </row>
    <row r="142">
      <c r="A142" s="14"/>
    </row>
    <row r="143">
      <c r="A143" s="14"/>
    </row>
    <row r="144">
      <c r="A144" s="14"/>
    </row>
    <row r="145">
      <c r="A145" s="14"/>
    </row>
    <row r="146">
      <c r="A146" s="14"/>
    </row>
    <row r="147">
      <c r="A147" s="14"/>
    </row>
    <row r="148">
      <c r="A148" s="14"/>
    </row>
    <row r="149">
      <c r="A149" s="14"/>
    </row>
    <row r="150">
      <c r="A150" s="14"/>
    </row>
    <row r="151">
      <c r="A151" s="14"/>
    </row>
    <row r="152">
      <c r="A152" s="14"/>
    </row>
    <row r="153">
      <c r="A153" s="14"/>
    </row>
    <row r="154">
      <c r="A154" s="14"/>
    </row>
    <row r="155">
      <c r="A155" s="14"/>
    </row>
    <row r="156">
      <c r="A156" s="14"/>
    </row>
    <row r="157">
      <c r="A157" s="14"/>
    </row>
    <row r="158">
      <c r="A158" s="14"/>
    </row>
    <row r="159">
      <c r="A159" s="14"/>
    </row>
    <row r="160">
      <c r="A160" s="14"/>
    </row>
    <row r="161">
      <c r="A161" s="14"/>
    </row>
    <row r="162">
      <c r="A162" s="14"/>
    </row>
    <row r="163">
      <c r="A163" s="14"/>
    </row>
    <row r="164">
      <c r="A164" s="14"/>
    </row>
    <row r="165">
      <c r="A165" s="14"/>
    </row>
    <row r="166">
      <c r="A166" s="14"/>
    </row>
    <row r="167">
      <c r="A167" s="14"/>
    </row>
    <row r="168">
      <c r="A168" s="14"/>
    </row>
    <row r="169">
      <c r="A169" s="14"/>
    </row>
    <row r="170">
      <c r="A170" s="14"/>
    </row>
    <row r="171">
      <c r="A171" s="14"/>
    </row>
    <row r="172">
      <c r="A172" s="14"/>
    </row>
    <row r="173">
      <c r="A173" s="14"/>
    </row>
    <row r="174">
      <c r="A174" s="14"/>
    </row>
    <row r="175">
      <c r="A175" s="14"/>
    </row>
    <row r="176">
      <c r="A176" s="14"/>
    </row>
    <row r="177">
      <c r="A177" s="14"/>
    </row>
    <row r="178">
      <c r="A178" s="14"/>
    </row>
    <row r="179">
      <c r="A179" s="14"/>
    </row>
    <row r="180">
      <c r="A180" s="14"/>
    </row>
    <row r="181">
      <c r="A181" s="14"/>
    </row>
    <row r="182">
      <c r="A182" s="14"/>
    </row>
    <row r="183">
      <c r="A183" s="14"/>
    </row>
    <row r="184">
      <c r="A184" s="14"/>
    </row>
    <row r="185">
      <c r="A185" s="14"/>
    </row>
    <row r="186">
      <c r="A186" s="14"/>
    </row>
    <row r="187">
      <c r="A187" s="14"/>
    </row>
    <row r="188">
      <c r="A188" s="14"/>
    </row>
    <row r="189">
      <c r="A189" s="14"/>
    </row>
    <row r="190">
      <c r="A190" s="14"/>
    </row>
    <row r="191">
      <c r="A191" s="14"/>
    </row>
    <row r="192">
      <c r="A192" s="14"/>
    </row>
    <row r="193">
      <c r="A193" s="14"/>
    </row>
    <row r="194">
      <c r="A194" s="14"/>
    </row>
    <row r="195">
      <c r="A195" s="14"/>
    </row>
    <row r="196">
      <c r="A196" s="14"/>
    </row>
    <row r="197">
      <c r="A197" s="14"/>
    </row>
    <row r="198">
      <c r="A198" s="14"/>
    </row>
    <row r="199">
      <c r="A199" s="14"/>
    </row>
    <row r="200">
      <c r="A200" s="14"/>
    </row>
    <row r="201">
      <c r="A201" s="14"/>
    </row>
    <row r="202">
      <c r="A202" s="14"/>
    </row>
    <row r="203">
      <c r="A203" s="14"/>
    </row>
    <row r="204">
      <c r="A204" s="14"/>
    </row>
    <row r="205">
      <c r="A205" s="14"/>
    </row>
    <row r="206">
      <c r="A206" s="14"/>
    </row>
    <row r="207">
      <c r="A207" s="14"/>
    </row>
    <row r="208">
      <c r="A208" s="14"/>
    </row>
    <row r="209">
      <c r="A209" s="14"/>
    </row>
    <row r="210">
      <c r="A210" s="14"/>
    </row>
    <row r="211">
      <c r="A211" s="14"/>
    </row>
    <row r="212">
      <c r="A212" s="14"/>
    </row>
    <row r="213">
      <c r="A213" s="14"/>
    </row>
    <row r="214">
      <c r="A214" s="14"/>
    </row>
    <row r="215">
      <c r="A215" s="14"/>
    </row>
    <row r="216">
      <c r="A216" s="14"/>
    </row>
    <row r="217">
      <c r="A217" s="14"/>
    </row>
    <row r="218">
      <c r="A218" s="14"/>
    </row>
    <row r="219">
      <c r="A219" s="14"/>
    </row>
    <row r="220">
      <c r="A220" s="14"/>
    </row>
    <row r="221">
      <c r="A221" s="14"/>
    </row>
    <row r="222">
      <c r="A222" s="14"/>
    </row>
    <row r="223">
      <c r="A223" s="14"/>
    </row>
    <row r="224">
      <c r="A224" s="14"/>
    </row>
    <row r="225">
      <c r="A225" s="14"/>
    </row>
    <row r="226">
      <c r="A226" s="14"/>
    </row>
    <row r="227">
      <c r="A227" s="14"/>
    </row>
    <row r="228">
      <c r="A228" s="14"/>
    </row>
    <row r="229">
      <c r="A229" s="14"/>
    </row>
    <row r="230">
      <c r="A230" s="14"/>
    </row>
    <row r="231">
      <c r="A231" s="14"/>
    </row>
    <row r="232">
      <c r="A232" s="14"/>
    </row>
    <row r="233">
      <c r="A233" s="14"/>
    </row>
    <row r="234">
      <c r="A234" s="14"/>
    </row>
    <row r="235">
      <c r="A235" s="14"/>
    </row>
    <row r="236">
      <c r="A236" s="14"/>
    </row>
    <row r="237">
      <c r="A237" s="14"/>
    </row>
    <row r="238">
      <c r="A238" s="14"/>
    </row>
    <row r="239">
      <c r="A239" s="14"/>
    </row>
    <row r="240">
      <c r="A240" s="14"/>
    </row>
    <row r="241">
      <c r="A241" s="14"/>
    </row>
    <row r="242">
      <c r="A242" s="14"/>
    </row>
    <row r="243">
      <c r="A243" s="14"/>
    </row>
    <row r="244">
      <c r="A244" s="14"/>
    </row>
    <row r="245">
      <c r="A245" s="14"/>
    </row>
    <row r="246">
      <c r="A246" s="14"/>
    </row>
    <row r="247">
      <c r="A247" s="14"/>
    </row>
    <row r="248">
      <c r="A248" s="14"/>
    </row>
    <row r="249">
      <c r="A249" s="14"/>
    </row>
    <row r="250">
      <c r="A250" s="14"/>
    </row>
    <row r="251">
      <c r="A251" s="14"/>
    </row>
    <row r="252">
      <c r="A252" s="14"/>
    </row>
    <row r="253">
      <c r="A253" s="14"/>
    </row>
    <row r="254">
      <c r="A254" s="14"/>
    </row>
    <row r="255">
      <c r="A255" s="14"/>
    </row>
    <row r="256">
      <c r="A256" s="14"/>
    </row>
    <row r="257">
      <c r="A257" s="14"/>
    </row>
    <row r="258">
      <c r="A258" s="14"/>
    </row>
    <row r="259">
      <c r="A259" s="14"/>
    </row>
    <row r="260">
      <c r="A260" s="14"/>
    </row>
    <row r="261">
      <c r="A261" s="14"/>
    </row>
    <row r="262">
      <c r="A262" s="14"/>
    </row>
    <row r="263">
      <c r="A263" s="14"/>
    </row>
    <row r="264">
      <c r="A264" s="14"/>
    </row>
    <row r="265">
      <c r="A265" s="14"/>
    </row>
    <row r="266">
      <c r="A266" s="14"/>
    </row>
    <row r="267">
      <c r="A267" s="14"/>
    </row>
    <row r="268">
      <c r="A268" s="14"/>
    </row>
    <row r="269">
      <c r="A269" s="14"/>
    </row>
    <row r="270">
      <c r="A270" s="14"/>
    </row>
    <row r="271">
      <c r="A271" s="14"/>
    </row>
    <row r="272">
      <c r="A272" s="14"/>
    </row>
    <row r="273">
      <c r="A273" s="14"/>
    </row>
    <row r="274">
      <c r="A274" s="14"/>
    </row>
    <row r="275">
      <c r="A275" s="14"/>
    </row>
    <row r="276">
      <c r="A276" s="14"/>
    </row>
    <row r="277">
      <c r="A277" s="14"/>
    </row>
    <row r="278">
      <c r="A278" s="14"/>
    </row>
    <row r="279">
      <c r="A279" s="14"/>
    </row>
    <row r="280">
      <c r="A280" s="14"/>
    </row>
    <row r="281">
      <c r="A281" s="14"/>
    </row>
    <row r="282">
      <c r="A282" s="14"/>
    </row>
    <row r="283">
      <c r="A283" s="14"/>
    </row>
    <row r="284">
      <c r="A284" s="14"/>
    </row>
    <row r="285">
      <c r="A285" s="14"/>
    </row>
    <row r="286">
      <c r="A286" s="14"/>
    </row>
    <row r="287">
      <c r="A287" s="14"/>
    </row>
    <row r="288">
      <c r="A288" s="14"/>
    </row>
    <row r="289">
      <c r="A289" s="14"/>
    </row>
    <row r="290">
      <c r="A290" s="14"/>
    </row>
    <row r="291">
      <c r="A291" s="14"/>
    </row>
    <row r="292">
      <c r="A292" s="14"/>
    </row>
    <row r="293">
      <c r="A293" s="14"/>
    </row>
    <row r="294">
      <c r="A294" s="14"/>
    </row>
    <row r="295">
      <c r="A295" s="14"/>
    </row>
    <row r="296">
      <c r="A296" s="14"/>
    </row>
    <row r="297">
      <c r="A297" s="14"/>
    </row>
    <row r="298">
      <c r="A298" s="14"/>
    </row>
    <row r="299">
      <c r="A299" s="14"/>
    </row>
    <row r="300">
      <c r="A300" s="14"/>
    </row>
    <row r="301">
      <c r="A301" s="14"/>
    </row>
    <row r="302">
      <c r="A302" s="14"/>
    </row>
    <row r="303">
      <c r="A303" s="14"/>
    </row>
    <row r="304">
      <c r="A304" s="14"/>
    </row>
    <row r="305">
      <c r="A305" s="14"/>
    </row>
    <row r="306">
      <c r="A306" s="14"/>
    </row>
    <row r="307">
      <c r="A307" s="14"/>
    </row>
    <row r="308">
      <c r="A308" s="14"/>
    </row>
    <row r="309">
      <c r="A309" s="14"/>
    </row>
    <row r="310">
      <c r="A310" s="14"/>
    </row>
    <row r="311">
      <c r="A311" s="14"/>
    </row>
    <row r="312">
      <c r="A312" s="14"/>
    </row>
    <row r="313">
      <c r="A313" s="14"/>
    </row>
    <row r="314">
      <c r="A314" s="14"/>
    </row>
    <row r="315">
      <c r="A315" s="14"/>
    </row>
    <row r="316">
      <c r="A316" s="14"/>
    </row>
    <row r="317">
      <c r="A317" s="14"/>
    </row>
    <row r="318">
      <c r="A318" s="14"/>
    </row>
    <row r="319">
      <c r="A319" s="14"/>
    </row>
    <row r="320">
      <c r="A320" s="14"/>
    </row>
    <row r="321">
      <c r="A321" s="14"/>
    </row>
    <row r="322">
      <c r="A322" s="14"/>
    </row>
    <row r="323">
      <c r="A323" s="14"/>
    </row>
    <row r="324">
      <c r="A324" s="14"/>
    </row>
    <row r="325">
      <c r="A325" s="14"/>
    </row>
    <row r="326">
      <c r="A326" s="14"/>
    </row>
    <row r="327">
      <c r="A327" s="14"/>
    </row>
    <row r="328">
      <c r="A328" s="14"/>
    </row>
    <row r="329">
      <c r="A329" s="14"/>
    </row>
    <row r="330">
      <c r="A330" s="14"/>
    </row>
    <row r="331">
      <c r="A331" s="14"/>
    </row>
    <row r="332">
      <c r="A332" s="14"/>
    </row>
    <row r="333">
      <c r="A333" s="14"/>
    </row>
    <row r="334">
      <c r="A334" s="14"/>
    </row>
    <row r="335">
      <c r="A335" s="14"/>
    </row>
    <row r="336">
      <c r="A336" s="14"/>
    </row>
    <row r="337">
      <c r="A337" s="14"/>
    </row>
    <row r="338">
      <c r="A338" s="14"/>
    </row>
    <row r="339">
      <c r="A339" s="14"/>
    </row>
    <row r="340">
      <c r="A340" s="14"/>
    </row>
    <row r="341">
      <c r="A341" s="14"/>
    </row>
    <row r="342">
      <c r="A342" s="14"/>
    </row>
    <row r="343">
      <c r="A343" s="14"/>
    </row>
    <row r="344">
      <c r="A344" s="14"/>
    </row>
    <row r="345">
      <c r="A345" s="14"/>
    </row>
    <row r="346">
      <c r="A346" s="14"/>
    </row>
    <row r="347">
      <c r="A347" s="14"/>
    </row>
    <row r="348">
      <c r="A348" s="14"/>
    </row>
    <row r="349">
      <c r="A349" s="14"/>
    </row>
    <row r="350">
      <c r="A350" s="14"/>
    </row>
    <row r="351">
      <c r="A351" s="14"/>
    </row>
    <row r="352">
      <c r="A352" s="14"/>
    </row>
    <row r="353">
      <c r="A353" s="14"/>
    </row>
    <row r="354">
      <c r="A354" s="14"/>
    </row>
    <row r="355">
      <c r="A355" s="14"/>
    </row>
    <row r="356">
      <c r="A356" s="14"/>
    </row>
    <row r="357">
      <c r="A357" s="14"/>
    </row>
    <row r="358">
      <c r="A358" s="14"/>
    </row>
    <row r="359">
      <c r="A359" s="14"/>
    </row>
    <row r="360">
      <c r="A360" s="14"/>
    </row>
    <row r="361">
      <c r="A361" s="14"/>
    </row>
    <row r="362">
      <c r="A362" s="14"/>
    </row>
    <row r="363">
      <c r="A363" s="14"/>
    </row>
    <row r="364">
      <c r="A364" s="14"/>
    </row>
    <row r="365">
      <c r="A365" s="14"/>
    </row>
    <row r="366">
      <c r="A366" s="14"/>
    </row>
    <row r="367">
      <c r="A367" s="14"/>
    </row>
    <row r="368">
      <c r="A368" s="14"/>
    </row>
    <row r="369">
      <c r="A369" s="14"/>
    </row>
    <row r="370">
      <c r="A370" s="14"/>
    </row>
    <row r="371">
      <c r="A371" s="14"/>
    </row>
    <row r="372">
      <c r="A372" s="14"/>
    </row>
    <row r="373">
      <c r="A373" s="14"/>
    </row>
    <row r="374">
      <c r="A374" s="14"/>
    </row>
    <row r="375">
      <c r="A375" s="14"/>
    </row>
    <row r="376">
      <c r="A376" s="14"/>
    </row>
    <row r="377">
      <c r="A377" s="14"/>
    </row>
    <row r="378">
      <c r="A378" s="14"/>
    </row>
    <row r="379">
      <c r="A379" s="14"/>
    </row>
    <row r="380">
      <c r="A380" s="14"/>
    </row>
    <row r="381">
      <c r="A381" s="14"/>
    </row>
    <row r="382">
      <c r="A382" s="14"/>
    </row>
    <row r="383">
      <c r="A383" s="14"/>
    </row>
    <row r="384">
      <c r="A384" s="14"/>
    </row>
    <row r="385">
      <c r="A385" s="14"/>
    </row>
    <row r="386">
      <c r="A386" s="14"/>
    </row>
    <row r="387">
      <c r="A387" s="14"/>
    </row>
    <row r="388">
      <c r="A388" s="14"/>
    </row>
    <row r="389">
      <c r="A389" s="14"/>
    </row>
    <row r="390">
      <c r="A390" s="14"/>
    </row>
    <row r="391">
      <c r="A391" s="14"/>
    </row>
    <row r="392">
      <c r="A392" s="14"/>
    </row>
    <row r="393">
      <c r="A393" s="14"/>
    </row>
    <row r="394">
      <c r="A394" s="14"/>
    </row>
    <row r="395">
      <c r="A395" s="14"/>
    </row>
    <row r="396">
      <c r="A396" s="14"/>
    </row>
    <row r="397">
      <c r="A397" s="14"/>
    </row>
    <row r="398">
      <c r="A398" s="14"/>
    </row>
    <row r="399">
      <c r="A399" s="14"/>
    </row>
    <row r="400">
      <c r="A400" s="14"/>
    </row>
    <row r="401">
      <c r="A401" s="14"/>
    </row>
    <row r="402">
      <c r="A402" s="14"/>
    </row>
    <row r="403">
      <c r="A403" s="14"/>
    </row>
    <row r="404">
      <c r="A404" s="14"/>
    </row>
    <row r="405">
      <c r="A405" s="14"/>
    </row>
    <row r="406">
      <c r="A406" s="14"/>
    </row>
    <row r="407">
      <c r="A407" s="14"/>
    </row>
    <row r="408">
      <c r="A408" s="14"/>
    </row>
    <row r="409">
      <c r="A409" s="14"/>
    </row>
    <row r="410">
      <c r="A410" s="14"/>
    </row>
    <row r="411">
      <c r="A411" s="14"/>
    </row>
    <row r="412">
      <c r="A412" s="14"/>
    </row>
    <row r="413">
      <c r="A413" s="14"/>
    </row>
    <row r="414">
      <c r="A414" s="14"/>
    </row>
    <row r="415">
      <c r="A415" s="14"/>
    </row>
    <row r="416">
      <c r="A416" s="14"/>
    </row>
    <row r="417">
      <c r="A417" s="14"/>
    </row>
    <row r="418">
      <c r="A418" s="14"/>
    </row>
    <row r="419">
      <c r="A419" s="14"/>
    </row>
    <row r="420">
      <c r="A420" s="14"/>
    </row>
    <row r="421">
      <c r="A421" s="14"/>
    </row>
    <row r="422">
      <c r="A422" s="14"/>
    </row>
    <row r="423">
      <c r="A423" s="14"/>
    </row>
    <row r="424">
      <c r="A424" s="14"/>
    </row>
    <row r="425">
      <c r="A425" s="14"/>
    </row>
    <row r="426">
      <c r="A426" s="14"/>
    </row>
    <row r="427">
      <c r="A427" s="14"/>
    </row>
    <row r="428">
      <c r="A428" s="14"/>
    </row>
    <row r="429">
      <c r="A429" s="14"/>
    </row>
    <row r="430">
      <c r="A430" s="14"/>
    </row>
    <row r="431">
      <c r="A431" s="14"/>
    </row>
    <row r="432">
      <c r="A432" s="14"/>
    </row>
    <row r="433">
      <c r="A433" s="14"/>
    </row>
    <row r="434">
      <c r="A434" s="14"/>
    </row>
    <row r="435">
      <c r="A435" s="14"/>
    </row>
    <row r="436">
      <c r="A436" s="14"/>
    </row>
    <row r="437">
      <c r="A437" s="14"/>
    </row>
    <row r="438">
      <c r="A438" s="14"/>
    </row>
    <row r="439">
      <c r="A439" s="14"/>
    </row>
    <row r="440">
      <c r="A440" s="14"/>
    </row>
    <row r="441">
      <c r="A441" s="14"/>
    </row>
    <row r="442">
      <c r="A442" s="14"/>
    </row>
    <row r="443">
      <c r="A443" s="14"/>
    </row>
    <row r="444">
      <c r="A444" s="14"/>
    </row>
    <row r="445">
      <c r="A445" s="14"/>
    </row>
    <row r="446">
      <c r="A446" s="14"/>
    </row>
    <row r="447">
      <c r="A447" s="14"/>
    </row>
    <row r="448">
      <c r="A448" s="14"/>
    </row>
    <row r="449">
      <c r="A449" s="14"/>
    </row>
    <row r="450">
      <c r="A450" s="14"/>
    </row>
    <row r="451">
      <c r="A451" s="14"/>
    </row>
    <row r="452">
      <c r="A452" s="14"/>
    </row>
    <row r="453">
      <c r="A453" s="14"/>
    </row>
    <row r="454">
      <c r="A454" s="14"/>
    </row>
    <row r="455">
      <c r="A455" s="14"/>
    </row>
    <row r="456">
      <c r="A456" s="14"/>
    </row>
    <row r="457">
      <c r="A457" s="14"/>
    </row>
    <row r="458">
      <c r="A458" s="14"/>
    </row>
    <row r="459">
      <c r="A459" s="14"/>
    </row>
    <row r="460">
      <c r="A460" s="14"/>
    </row>
    <row r="461">
      <c r="A461" s="14"/>
    </row>
    <row r="462">
      <c r="A462" s="14"/>
    </row>
    <row r="463">
      <c r="A463" s="14"/>
    </row>
    <row r="464">
      <c r="A464" s="14"/>
    </row>
    <row r="465">
      <c r="A465" s="14"/>
    </row>
    <row r="466">
      <c r="A466" s="14"/>
    </row>
    <row r="467">
      <c r="A467" s="14"/>
    </row>
    <row r="468">
      <c r="A468" s="14"/>
    </row>
    <row r="469">
      <c r="A469" s="14"/>
    </row>
    <row r="470">
      <c r="A470" s="14"/>
    </row>
    <row r="471">
      <c r="A471" s="14"/>
    </row>
    <row r="472">
      <c r="A472" s="14"/>
    </row>
    <row r="473">
      <c r="A473" s="14"/>
    </row>
    <row r="474">
      <c r="A474" s="14"/>
    </row>
    <row r="475">
      <c r="A475" s="14"/>
    </row>
    <row r="476">
      <c r="A476" s="14"/>
    </row>
    <row r="477">
      <c r="A477" s="14"/>
    </row>
    <row r="478">
      <c r="A478" s="14"/>
    </row>
    <row r="479">
      <c r="A479" s="14"/>
    </row>
    <row r="480">
      <c r="A480" s="14"/>
    </row>
    <row r="481">
      <c r="A481" s="14"/>
    </row>
    <row r="482">
      <c r="A482" s="14"/>
    </row>
    <row r="483">
      <c r="A483" s="14"/>
    </row>
    <row r="484">
      <c r="A484" s="14"/>
    </row>
    <row r="485">
      <c r="A485" s="14"/>
    </row>
    <row r="486">
      <c r="A486" s="14"/>
    </row>
    <row r="487">
      <c r="A487" s="14"/>
    </row>
    <row r="488">
      <c r="A488" s="14"/>
    </row>
    <row r="489">
      <c r="A489" s="14"/>
    </row>
    <row r="490">
      <c r="A490" s="14"/>
    </row>
    <row r="491">
      <c r="A491" s="14"/>
    </row>
    <row r="492">
      <c r="A492" s="14"/>
    </row>
    <row r="493">
      <c r="A493" s="14"/>
    </row>
    <row r="494">
      <c r="A494" s="14"/>
    </row>
    <row r="495">
      <c r="A495" s="14"/>
    </row>
    <row r="496">
      <c r="A496" s="14"/>
    </row>
    <row r="497">
      <c r="A497" s="14"/>
    </row>
    <row r="498">
      <c r="A498" s="14"/>
    </row>
    <row r="499">
      <c r="A499" s="14"/>
    </row>
    <row r="500">
      <c r="A500" s="14"/>
    </row>
    <row r="501">
      <c r="A501" s="14"/>
    </row>
    <row r="502">
      <c r="A502" s="14"/>
    </row>
    <row r="503">
      <c r="A503" s="14"/>
    </row>
    <row r="504">
      <c r="A504" s="14"/>
    </row>
    <row r="505">
      <c r="A505" s="14"/>
    </row>
    <row r="506">
      <c r="A506" s="14"/>
    </row>
    <row r="507">
      <c r="A507" s="14"/>
    </row>
    <row r="508">
      <c r="A508" s="14"/>
    </row>
    <row r="509">
      <c r="A509" s="14"/>
    </row>
    <row r="510">
      <c r="A510" s="14"/>
    </row>
    <row r="511">
      <c r="A511" s="14"/>
    </row>
    <row r="512">
      <c r="A512" s="14"/>
    </row>
    <row r="513">
      <c r="A513" s="14"/>
    </row>
    <row r="514">
      <c r="A514" s="14"/>
    </row>
    <row r="515">
      <c r="A515" s="14"/>
    </row>
    <row r="516">
      <c r="A516" s="14"/>
    </row>
    <row r="517">
      <c r="A517" s="14"/>
    </row>
    <row r="518">
      <c r="A518" s="14"/>
    </row>
    <row r="519">
      <c r="A519" s="14"/>
    </row>
    <row r="520">
      <c r="A520" s="14"/>
    </row>
    <row r="521">
      <c r="A521" s="14"/>
    </row>
    <row r="522">
      <c r="A522" s="14"/>
    </row>
    <row r="523">
      <c r="A523" s="14"/>
    </row>
    <row r="524">
      <c r="A524" s="14"/>
    </row>
    <row r="525">
      <c r="A525" s="14"/>
    </row>
    <row r="526">
      <c r="A526" s="14"/>
    </row>
    <row r="527">
      <c r="A527" s="14"/>
    </row>
    <row r="528">
      <c r="A528" s="14"/>
    </row>
    <row r="529">
      <c r="A529" s="14"/>
    </row>
    <row r="530">
      <c r="A530" s="14"/>
    </row>
    <row r="531">
      <c r="A531" s="14"/>
    </row>
    <row r="532">
      <c r="A532" s="14"/>
    </row>
    <row r="533">
      <c r="A533" s="14"/>
    </row>
    <row r="534">
      <c r="A534" s="14"/>
    </row>
    <row r="535">
      <c r="A535" s="14"/>
    </row>
    <row r="536">
      <c r="A536" s="14"/>
    </row>
    <row r="537">
      <c r="A537" s="14"/>
    </row>
    <row r="538">
      <c r="A538" s="14"/>
    </row>
    <row r="539">
      <c r="A539" s="14"/>
    </row>
    <row r="540">
      <c r="A540" s="14"/>
    </row>
    <row r="541">
      <c r="A541" s="14"/>
    </row>
    <row r="542">
      <c r="A542" s="14"/>
    </row>
    <row r="543">
      <c r="A543" s="14"/>
    </row>
    <row r="544">
      <c r="A544" s="14"/>
    </row>
    <row r="545">
      <c r="A545" s="14"/>
    </row>
    <row r="546">
      <c r="A546" s="14"/>
    </row>
    <row r="547">
      <c r="A547" s="14"/>
    </row>
    <row r="548">
      <c r="A548" s="14"/>
    </row>
    <row r="549">
      <c r="A549" s="14"/>
    </row>
    <row r="550">
      <c r="A550" s="14"/>
    </row>
    <row r="551">
      <c r="A551" s="14"/>
    </row>
    <row r="552">
      <c r="A552" s="14"/>
    </row>
    <row r="553">
      <c r="A553" s="14"/>
    </row>
    <row r="554">
      <c r="A554" s="14"/>
    </row>
    <row r="555">
      <c r="A555" s="14"/>
    </row>
    <row r="556">
      <c r="A556" s="14"/>
    </row>
    <row r="557">
      <c r="A557" s="14"/>
    </row>
    <row r="558">
      <c r="A558" s="14"/>
    </row>
    <row r="559">
      <c r="A559" s="14"/>
    </row>
    <row r="560">
      <c r="A560" s="14"/>
    </row>
    <row r="561">
      <c r="A561" s="14"/>
    </row>
    <row r="562">
      <c r="A562" s="14"/>
    </row>
    <row r="563">
      <c r="A563" s="14"/>
    </row>
    <row r="564">
      <c r="A564" s="14"/>
    </row>
    <row r="565">
      <c r="A565" s="14"/>
    </row>
    <row r="566">
      <c r="A566" s="14"/>
    </row>
    <row r="567">
      <c r="A567" s="14"/>
    </row>
    <row r="568">
      <c r="A568" s="14"/>
    </row>
    <row r="569">
      <c r="A569" s="14"/>
    </row>
    <row r="570">
      <c r="A570" s="14"/>
    </row>
    <row r="571">
      <c r="A571" s="14"/>
    </row>
    <row r="572">
      <c r="A572" s="14"/>
    </row>
    <row r="573">
      <c r="A573" s="14"/>
    </row>
    <row r="574">
      <c r="A574" s="14"/>
    </row>
    <row r="575">
      <c r="A575" s="14"/>
    </row>
    <row r="576">
      <c r="A576" s="14"/>
    </row>
    <row r="577">
      <c r="A577" s="14"/>
    </row>
    <row r="578">
      <c r="A578" s="14"/>
    </row>
    <row r="579">
      <c r="A579" s="14"/>
    </row>
    <row r="580">
      <c r="A580" s="14"/>
    </row>
    <row r="581">
      <c r="A581" s="14"/>
    </row>
    <row r="582">
      <c r="A582" s="14"/>
    </row>
    <row r="583">
      <c r="A583" s="14"/>
    </row>
    <row r="584">
      <c r="A584" s="14"/>
    </row>
    <row r="585">
      <c r="A585" s="14"/>
    </row>
    <row r="586">
      <c r="A586" s="14"/>
    </row>
    <row r="587">
      <c r="A587" s="14"/>
    </row>
    <row r="588">
      <c r="A588" s="14"/>
    </row>
    <row r="589">
      <c r="A589" s="14"/>
    </row>
    <row r="590">
      <c r="A590" s="14"/>
    </row>
    <row r="591">
      <c r="A591" s="14"/>
    </row>
    <row r="592">
      <c r="A592" s="14"/>
    </row>
    <row r="593">
      <c r="A593" s="14"/>
    </row>
    <row r="594">
      <c r="A594" s="14"/>
    </row>
    <row r="595">
      <c r="A595" s="14"/>
    </row>
    <row r="596">
      <c r="A596" s="14"/>
    </row>
    <row r="597">
      <c r="A597" s="14"/>
    </row>
    <row r="598">
      <c r="A598" s="14"/>
    </row>
    <row r="599">
      <c r="A599" s="14"/>
    </row>
    <row r="600">
      <c r="A600" s="14"/>
    </row>
    <row r="601">
      <c r="A601" s="14"/>
    </row>
    <row r="602">
      <c r="A602" s="14"/>
    </row>
    <row r="603">
      <c r="A603" s="14"/>
    </row>
    <row r="604">
      <c r="A604" s="14"/>
    </row>
    <row r="605">
      <c r="A605" s="14"/>
    </row>
    <row r="606">
      <c r="A606" s="14"/>
    </row>
    <row r="607">
      <c r="A607" s="14"/>
    </row>
    <row r="608">
      <c r="A608" s="14"/>
    </row>
    <row r="609">
      <c r="A609" s="14"/>
    </row>
    <row r="610">
      <c r="A610" s="14"/>
    </row>
    <row r="611">
      <c r="A611" s="14"/>
    </row>
    <row r="612">
      <c r="A612" s="14"/>
    </row>
    <row r="613">
      <c r="A613" s="14"/>
    </row>
    <row r="614">
      <c r="A614" s="14"/>
    </row>
    <row r="615">
      <c r="A615" s="14"/>
    </row>
    <row r="616">
      <c r="A616" s="14"/>
    </row>
    <row r="617">
      <c r="A617" s="14"/>
    </row>
    <row r="618">
      <c r="A618" s="14"/>
    </row>
    <row r="619">
      <c r="A619" s="14"/>
    </row>
    <row r="620">
      <c r="A620" s="14"/>
    </row>
    <row r="621">
      <c r="A621" s="14"/>
    </row>
    <row r="622">
      <c r="A622" s="14"/>
    </row>
    <row r="623">
      <c r="A623" s="14"/>
    </row>
    <row r="624">
      <c r="A624" s="14"/>
    </row>
    <row r="625">
      <c r="A625" s="14"/>
    </row>
    <row r="626">
      <c r="A626" s="14"/>
    </row>
    <row r="627">
      <c r="A627" s="14"/>
    </row>
    <row r="628">
      <c r="A628" s="14"/>
    </row>
    <row r="629">
      <c r="A629" s="14"/>
    </row>
    <row r="630">
      <c r="A630" s="14"/>
    </row>
    <row r="631">
      <c r="A631" s="14"/>
    </row>
    <row r="632">
      <c r="A632" s="14"/>
    </row>
    <row r="633">
      <c r="A633" s="14"/>
    </row>
    <row r="634">
      <c r="A634" s="14"/>
    </row>
    <row r="635">
      <c r="A635" s="14"/>
    </row>
    <row r="636">
      <c r="A636" s="14"/>
    </row>
    <row r="637">
      <c r="A637" s="14"/>
    </row>
    <row r="638">
      <c r="A638" s="14"/>
    </row>
    <row r="639">
      <c r="A639" s="14"/>
    </row>
    <row r="640">
      <c r="A640" s="14"/>
    </row>
    <row r="641">
      <c r="A641" s="14"/>
    </row>
    <row r="642">
      <c r="A642" s="14"/>
    </row>
    <row r="643">
      <c r="A643" s="14"/>
    </row>
    <row r="644">
      <c r="A644" s="14"/>
    </row>
    <row r="645">
      <c r="A645" s="14"/>
    </row>
    <row r="646">
      <c r="A646" s="14"/>
    </row>
    <row r="647">
      <c r="A647" s="14"/>
    </row>
    <row r="648">
      <c r="A648" s="14"/>
    </row>
    <row r="649">
      <c r="A649" s="14"/>
    </row>
    <row r="650">
      <c r="A650" s="14"/>
    </row>
    <row r="651">
      <c r="A651" s="14"/>
    </row>
    <row r="652">
      <c r="A652" s="14"/>
    </row>
    <row r="653">
      <c r="A653" s="14"/>
    </row>
    <row r="654">
      <c r="A654" s="14"/>
    </row>
    <row r="655">
      <c r="A655" s="14"/>
    </row>
    <row r="656">
      <c r="A656" s="14"/>
    </row>
    <row r="657">
      <c r="A657" s="14"/>
    </row>
    <row r="658">
      <c r="A658" s="14"/>
    </row>
    <row r="659">
      <c r="A659" s="14"/>
    </row>
    <row r="660">
      <c r="A660" s="14"/>
    </row>
    <row r="661">
      <c r="A661" s="14"/>
    </row>
    <row r="662">
      <c r="A662" s="14"/>
    </row>
    <row r="663">
      <c r="A663" s="14"/>
    </row>
    <row r="664">
      <c r="A664" s="14"/>
    </row>
    <row r="665">
      <c r="A665" s="14"/>
    </row>
    <row r="666">
      <c r="A666" s="14"/>
    </row>
    <row r="667">
      <c r="A667" s="14"/>
    </row>
    <row r="668">
      <c r="A668" s="14"/>
    </row>
    <row r="669">
      <c r="A669" s="14"/>
    </row>
    <row r="670">
      <c r="A670" s="14"/>
    </row>
    <row r="671">
      <c r="A671" s="14"/>
    </row>
    <row r="672">
      <c r="A672" s="14"/>
    </row>
    <row r="673">
      <c r="A673" s="14"/>
    </row>
    <row r="674">
      <c r="A674" s="14"/>
    </row>
    <row r="675">
      <c r="A675" s="14"/>
    </row>
    <row r="676">
      <c r="A676" s="14"/>
    </row>
    <row r="677">
      <c r="A677" s="14"/>
    </row>
    <row r="678">
      <c r="A678" s="14"/>
    </row>
    <row r="679">
      <c r="A679" s="14"/>
    </row>
    <row r="680">
      <c r="A680" s="14"/>
    </row>
    <row r="681">
      <c r="A681" s="14"/>
    </row>
    <row r="682">
      <c r="A682" s="14"/>
    </row>
    <row r="683">
      <c r="A683" s="14"/>
    </row>
    <row r="684">
      <c r="A684" s="14"/>
    </row>
    <row r="685">
      <c r="A685" s="14"/>
    </row>
    <row r="686">
      <c r="A686" s="14"/>
    </row>
    <row r="687">
      <c r="A687" s="14"/>
    </row>
    <row r="688">
      <c r="A688" s="14"/>
    </row>
    <row r="689">
      <c r="A689" s="14"/>
    </row>
    <row r="690">
      <c r="A690" s="14"/>
    </row>
    <row r="691">
      <c r="A691" s="14"/>
    </row>
    <row r="692">
      <c r="A692" s="14"/>
    </row>
    <row r="693">
      <c r="A693" s="14"/>
    </row>
    <row r="694">
      <c r="A694" s="14"/>
    </row>
    <row r="695">
      <c r="A695" s="14"/>
    </row>
    <row r="696">
      <c r="A696" s="14"/>
    </row>
    <row r="697">
      <c r="A697" s="14"/>
    </row>
    <row r="698">
      <c r="A698" s="14"/>
    </row>
    <row r="699">
      <c r="A699" s="14"/>
    </row>
    <row r="700">
      <c r="A700" s="14"/>
    </row>
    <row r="701">
      <c r="A701" s="14"/>
    </row>
    <row r="702">
      <c r="A702" s="14"/>
    </row>
    <row r="703">
      <c r="A703" s="14"/>
    </row>
    <row r="704">
      <c r="A704" s="14"/>
    </row>
    <row r="705">
      <c r="A705" s="14"/>
    </row>
    <row r="706">
      <c r="A706" s="14"/>
    </row>
    <row r="707">
      <c r="A707" s="14"/>
    </row>
    <row r="708">
      <c r="A708" s="14"/>
    </row>
    <row r="709">
      <c r="A709" s="14"/>
    </row>
    <row r="710">
      <c r="A710" s="14"/>
    </row>
    <row r="711">
      <c r="A711" s="14"/>
    </row>
    <row r="712">
      <c r="A712" s="14"/>
    </row>
    <row r="713">
      <c r="A713" s="14"/>
    </row>
    <row r="714">
      <c r="A714" s="14"/>
    </row>
    <row r="715">
      <c r="A715" s="14"/>
    </row>
    <row r="716">
      <c r="A716" s="14"/>
    </row>
    <row r="717">
      <c r="A717" s="14"/>
    </row>
    <row r="718">
      <c r="A718" s="14"/>
    </row>
    <row r="719">
      <c r="A719" s="14"/>
    </row>
    <row r="720">
      <c r="A720" s="14"/>
    </row>
    <row r="721">
      <c r="A721" s="14"/>
    </row>
    <row r="722">
      <c r="A722" s="14"/>
    </row>
    <row r="723">
      <c r="A723" s="14"/>
    </row>
    <row r="724">
      <c r="A724" s="14"/>
    </row>
    <row r="725">
      <c r="A725" s="14"/>
    </row>
    <row r="726">
      <c r="A726" s="14"/>
    </row>
    <row r="727">
      <c r="A727" s="14"/>
    </row>
    <row r="728">
      <c r="A728" s="14"/>
    </row>
    <row r="729">
      <c r="A729" s="14"/>
    </row>
    <row r="730">
      <c r="A730" s="14"/>
    </row>
    <row r="731">
      <c r="A731" s="14"/>
    </row>
    <row r="732">
      <c r="A732" s="14"/>
    </row>
    <row r="733">
      <c r="A733" s="14"/>
    </row>
    <row r="734">
      <c r="A734" s="14"/>
    </row>
    <row r="735">
      <c r="A735" s="14"/>
    </row>
    <row r="736">
      <c r="A736" s="14"/>
    </row>
    <row r="737">
      <c r="A737" s="14"/>
    </row>
    <row r="738">
      <c r="A738" s="14"/>
    </row>
    <row r="739">
      <c r="A739" s="14"/>
    </row>
    <row r="740">
      <c r="A740" s="14"/>
    </row>
    <row r="741">
      <c r="A741" s="14"/>
    </row>
    <row r="742">
      <c r="A742" s="14"/>
    </row>
    <row r="743">
      <c r="A743" s="14"/>
    </row>
    <row r="744">
      <c r="A744" s="14"/>
    </row>
    <row r="745">
      <c r="A745" s="14"/>
    </row>
    <row r="746">
      <c r="A746" s="14"/>
    </row>
    <row r="747">
      <c r="A747" s="14"/>
    </row>
    <row r="748">
      <c r="A748" s="14"/>
    </row>
    <row r="749">
      <c r="A749" s="14"/>
    </row>
    <row r="750">
      <c r="A750" s="14"/>
    </row>
    <row r="751">
      <c r="A751" s="14"/>
    </row>
    <row r="752">
      <c r="A752" s="14"/>
    </row>
    <row r="753">
      <c r="A753" s="14"/>
    </row>
    <row r="754">
      <c r="A754" s="14"/>
    </row>
    <row r="755">
      <c r="A755" s="14"/>
    </row>
    <row r="756">
      <c r="A756" s="14"/>
    </row>
    <row r="757">
      <c r="A757" s="14"/>
    </row>
    <row r="758">
      <c r="A758" s="14"/>
    </row>
    <row r="759">
      <c r="A759" s="14"/>
    </row>
    <row r="760">
      <c r="A760" s="14"/>
    </row>
    <row r="761">
      <c r="A761" s="14"/>
    </row>
    <row r="762">
      <c r="A762" s="14"/>
    </row>
    <row r="763">
      <c r="A763" s="14"/>
    </row>
    <row r="764">
      <c r="A764" s="14"/>
    </row>
    <row r="765">
      <c r="A765" s="14"/>
    </row>
    <row r="766">
      <c r="A766" s="14"/>
    </row>
    <row r="767">
      <c r="A767" s="14"/>
    </row>
    <row r="768">
      <c r="A768" s="14"/>
    </row>
    <row r="769">
      <c r="A769" s="14"/>
    </row>
    <row r="770">
      <c r="A770" s="14"/>
    </row>
    <row r="771">
      <c r="A771" s="14"/>
    </row>
    <row r="772">
      <c r="A772" s="14"/>
    </row>
    <row r="773">
      <c r="A773" s="14"/>
    </row>
    <row r="774">
      <c r="A774" s="14"/>
    </row>
    <row r="775">
      <c r="A775" s="14"/>
    </row>
    <row r="776">
      <c r="A776" s="14"/>
    </row>
    <row r="777">
      <c r="A777" s="14"/>
    </row>
    <row r="778">
      <c r="A778" s="14"/>
    </row>
    <row r="779">
      <c r="A779" s="14"/>
    </row>
    <row r="780">
      <c r="A780" s="14"/>
    </row>
    <row r="781">
      <c r="A781" s="14"/>
    </row>
    <row r="782">
      <c r="A782" s="14"/>
    </row>
    <row r="783">
      <c r="A783" s="14"/>
    </row>
    <row r="784">
      <c r="A784" s="14"/>
    </row>
    <row r="785">
      <c r="A785" s="14"/>
    </row>
    <row r="786">
      <c r="A786" s="14"/>
    </row>
    <row r="787">
      <c r="A787" s="14"/>
    </row>
    <row r="788">
      <c r="A788" s="14"/>
    </row>
    <row r="789">
      <c r="A789" s="14"/>
    </row>
    <row r="790">
      <c r="A790" s="14"/>
    </row>
    <row r="791">
      <c r="A791" s="14"/>
    </row>
    <row r="792">
      <c r="A792" s="14"/>
    </row>
    <row r="793">
      <c r="A793" s="14"/>
    </row>
    <row r="794">
      <c r="A794" s="14"/>
    </row>
    <row r="795">
      <c r="A795" s="14"/>
    </row>
    <row r="796">
      <c r="A796" s="14"/>
    </row>
    <row r="797">
      <c r="A797" s="14"/>
    </row>
    <row r="798">
      <c r="A798" s="14"/>
    </row>
    <row r="799">
      <c r="A799" s="14"/>
    </row>
    <row r="800">
      <c r="A800" s="14"/>
    </row>
    <row r="801">
      <c r="A801" s="14"/>
    </row>
    <row r="802">
      <c r="A802" s="14"/>
    </row>
    <row r="803">
      <c r="A803" s="14"/>
    </row>
    <row r="804">
      <c r="A804" s="14"/>
    </row>
    <row r="805">
      <c r="A805" s="14"/>
    </row>
    <row r="806">
      <c r="A806" s="14"/>
    </row>
    <row r="807">
      <c r="A807" s="14"/>
    </row>
    <row r="808">
      <c r="A808" s="14"/>
    </row>
    <row r="809">
      <c r="A809" s="14"/>
    </row>
    <row r="810">
      <c r="A810" s="14"/>
    </row>
    <row r="811">
      <c r="A811" s="14"/>
    </row>
    <row r="812">
      <c r="A812" s="14"/>
    </row>
    <row r="813">
      <c r="A813" s="14"/>
    </row>
    <row r="814">
      <c r="A814" s="14"/>
    </row>
    <row r="815">
      <c r="A815" s="14"/>
    </row>
    <row r="816">
      <c r="A816" s="14"/>
    </row>
    <row r="817">
      <c r="A817" s="14"/>
    </row>
    <row r="818">
      <c r="A818" s="14"/>
    </row>
    <row r="819">
      <c r="A819" s="14"/>
    </row>
    <row r="820">
      <c r="A820" s="14"/>
    </row>
    <row r="821">
      <c r="A821" s="14"/>
    </row>
    <row r="822">
      <c r="A822" s="14"/>
    </row>
    <row r="823">
      <c r="A823" s="14"/>
    </row>
    <row r="824">
      <c r="A824" s="14"/>
    </row>
    <row r="825">
      <c r="A825" s="14"/>
    </row>
    <row r="826">
      <c r="A826" s="14"/>
    </row>
    <row r="827">
      <c r="A827" s="14"/>
    </row>
    <row r="828">
      <c r="A828" s="14"/>
    </row>
    <row r="829">
      <c r="A829" s="14"/>
    </row>
    <row r="830">
      <c r="A830" s="14"/>
    </row>
    <row r="831">
      <c r="A831" s="14"/>
    </row>
    <row r="832">
      <c r="A832" s="14"/>
    </row>
    <row r="833">
      <c r="A833" s="14"/>
    </row>
    <row r="834">
      <c r="A834" s="14"/>
    </row>
    <row r="835">
      <c r="A835" s="14"/>
    </row>
    <row r="836">
      <c r="A836" s="14"/>
    </row>
    <row r="837">
      <c r="A837" s="14"/>
    </row>
    <row r="838">
      <c r="A838" s="14"/>
    </row>
    <row r="839">
      <c r="A839" s="14"/>
    </row>
    <row r="840">
      <c r="A840" s="14"/>
    </row>
    <row r="841">
      <c r="A841" s="14"/>
    </row>
    <row r="842">
      <c r="A842" s="14"/>
    </row>
    <row r="843">
      <c r="A843" s="14"/>
    </row>
    <row r="844">
      <c r="A844" s="14"/>
    </row>
    <row r="845">
      <c r="A845" s="14"/>
    </row>
    <row r="846">
      <c r="A846" s="14"/>
    </row>
    <row r="847">
      <c r="A847" s="14"/>
    </row>
    <row r="848">
      <c r="A848" s="14"/>
    </row>
    <row r="849">
      <c r="A849" s="14"/>
    </row>
    <row r="850">
      <c r="A850" s="14"/>
    </row>
    <row r="851">
      <c r="A851" s="14"/>
    </row>
    <row r="852">
      <c r="A852" s="14"/>
    </row>
    <row r="853">
      <c r="A853" s="14"/>
    </row>
    <row r="854">
      <c r="A854" s="14"/>
    </row>
    <row r="855">
      <c r="A855" s="14"/>
    </row>
    <row r="856">
      <c r="A856" s="14"/>
    </row>
    <row r="857">
      <c r="A857" s="14"/>
    </row>
    <row r="858">
      <c r="A858" s="14"/>
    </row>
    <row r="859">
      <c r="A859" s="14"/>
    </row>
    <row r="860">
      <c r="A860" s="14"/>
    </row>
    <row r="861">
      <c r="A861" s="14"/>
    </row>
    <row r="862">
      <c r="A862" s="14"/>
    </row>
    <row r="863">
      <c r="A863" s="14"/>
    </row>
    <row r="864">
      <c r="A864" s="14"/>
    </row>
    <row r="865">
      <c r="A865" s="14"/>
    </row>
    <row r="866">
      <c r="A866" s="14"/>
    </row>
    <row r="867">
      <c r="A867" s="14"/>
    </row>
    <row r="868">
      <c r="A868" s="14"/>
    </row>
    <row r="869">
      <c r="A869" s="14"/>
    </row>
    <row r="870">
      <c r="A870" s="14"/>
    </row>
    <row r="871">
      <c r="A871" s="14"/>
    </row>
    <row r="872">
      <c r="A872" s="14"/>
    </row>
    <row r="873">
      <c r="A873" s="14"/>
    </row>
    <row r="874">
      <c r="A874" s="14"/>
    </row>
    <row r="875">
      <c r="A875" s="14"/>
    </row>
    <row r="876">
      <c r="A876" s="14"/>
    </row>
    <row r="877">
      <c r="A877" s="14"/>
    </row>
    <row r="878">
      <c r="A878" s="14"/>
    </row>
    <row r="879">
      <c r="A879" s="14"/>
    </row>
    <row r="880">
      <c r="A880" s="14"/>
    </row>
    <row r="881">
      <c r="A881" s="14"/>
    </row>
    <row r="882">
      <c r="A882" s="14"/>
    </row>
    <row r="883">
      <c r="A883" s="14"/>
    </row>
    <row r="884">
      <c r="A884" s="14"/>
    </row>
    <row r="885">
      <c r="A885" s="14"/>
    </row>
    <row r="886">
      <c r="A886" s="14"/>
    </row>
    <row r="887">
      <c r="A887" s="14"/>
    </row>
    <row r="888">
      <c r="A888" s="14"/>
    </row>
    <row r="889">
      <c r="A889" s="14"/>
    </row>
    <row r="890">
      <c r="A890" s="14"/>
    </row>
    <row r="891">
      <c r="A891" s="14"/>
    </row>
    <row r="892">
      <c r="A892" s="14"/>
    </row>
    <row r="893">
      <c r="A893" s="14"/>
    </row>
    <row r="894">
      <c r="A894" s="14"/>
    </row>
    <row r="895">
      <c r="A895" s="14"/>
    </row>
    <row r="896">
      <c r="A896" s="14"/>
    </row>
    <row r="897">
      <c r="A897" s="14"/>
    </row>
    <row r="898">
      <c r="A898" s="14"/>
    </row>
    <row r="899">
      <c r="A899" s="14"/>
    </row>
    <row r="900">
      <c r="A900" s="14"/>
    </row>
    <row r="901">
      <c r="A901" s="14"/>
    </row>
    <row r="902">
      <c r="A902" s="14"/>
    </row>
    <row r="903">
      <c r="A903" s="14"/>
    </row>
    <row r="904">
      <c r="A904" s="14"/>
    </row>
    <row r="905">
      <c r="A905" s="14"/>
    </row>
    <row r="906">
      <c r="A906" s="14"/>
    </row>
    <row r="907">
      <c r="A907" s="14"/>
    </row>
    <row r="908">
      <c r="A908" s="14"/>
    </row>
    <row r="909">
      <c r="A909" s="14"/>
    </row>
    <row r="910">
      <c r="A910" s="14"/>
    </row>
    <row r="911">
      <c r="A911" s="14"/>
    </row>
    <row r="912">
      <c r="A912" s="14"/>
    </row>
    <row r="913">
      <c r="A913" s="14"/>
    </row>
    <row r="914">
      <c r="A914" s="14"/>
    </row>
    <row r="915">
      <c r="A915" s="14"/>
    </row>
    <row r="916">
      <c r="A916" s="14"/>
    </row>
    <row r="917">
      <c r="A917" s="14"/>
    </row>
    <row r="918">
      <c r="A918" s="14"/>
    </row>
    <row r="919">
      <c r="A919" s="14"/>
    </row>
    <row r="920">
      <c r="A920" s="14"/>
    </row>
    <row r="921">
      <c r="A921" s="14"/>
    </row>
    <row r="922">
      <c r="A922" s="14"/>
    </row>
    <row r="923">
      <c r="A923" s="14"/>
    </row>
    <row r="924">
      <c r="A924" s="14"/>
    </row>
    <row r="925">
      <c r="A925" s="14"/>
    </row>
    <row r="926">
      <c r="A926" s="14"/>
    </row>
    <row r="927">
      <c r="A927" s="14"/>
    </row>
    <row r="928">
      <c r="A928" s="14"/>
    </row>
    <row r="929">
      <c r="A929" s="14"/>
    </row>
    <row r="930">
      <c r="A930" s="14"/>
    </row>
    <row r="931">
      <c r="A931" s="14"/>
    </row>
    <row r="932">
      <c r="A932" s="14"/>
    </row>
    <row r="933">
      <c r="A933" s="14"/>
    </row>
    <row r="934">
      <c r="A934" s="14"/>
    </row>
    <row r="935">
      <c r="A935" s="14"/>
    </row>
    <row r="936">
      <c r="A936" s="14"/>
    </row>
    <row r="937">
      <c r="A937" s="14"/>
    </row>
    <row r="938">
      <c r="A938" s="14"/>
    </row>
    <row r="939">
      <c r="A939" s="14"/>
    </row>
    <row r="940">
      <c r="A940" s="14"/>
    </row>
    <row r="941">
      <c r="A941" s="14"/>
    </row>
    <row r="942">
      <c r="A942" s="14"/>
    </row>
    <row r="943">
      <c r="A943" s="14"/>
    </row>
    <row r="944">
      <c r="A944" s="14"/>
    </row>
    <row r="945">
      <c r="A945" s="14"/>
    </row>
    <row r="946">
      <c r="A946" s="14"/>
    </row>
    <row r="947">
      <c r="A947" s="14"/>
    </row>
    <row r="948">
      <c r="A948" s="14"/>
    </row>
    <row r="949">
      <c r="A949" s="14"/>
    </row>
    <row r="950">
      <c r="A950" s="14"/>
    </row>
    <row r="951">
      <c r="A951" s="14"/>
    </row>
    <row r="952">
      <c r="A952" s="14"/>
    </row>
    <row r="953">
      <c r="A953" s="14"/>
    </row>
    <row r="954">
      <c r="A954" s="14"/>
    </row>
    <row r="955">
      <c r="A955" s="14"/>
    </row>
    <row r="956">
      <c r="A956" s="14"/>
    </row>
    <row r="957">
      <c r="A957" s="14"/>
    </row>
    <row r="958">
      <c r="A958" s="14"/>
    </row>
    <row r="959">
      <c r="A959" s="14"/>
    </row>
    <row r="960">
      <c r="A960" s="14"/>
    </row>
    <row r="961">
      <c r="A961" s="14"/>
    </row>
    <row r="962">
      <c r="A962" s="14"/>
    </row>
    <row r="963">
      <c r="A963" s="14"/>
    </row>
    <row r="964">
      <c r="A964" s="14"/>
    </row>
    <row r="965">
      <c r="A965" s="14"/>
    </row>
    <row r="966">
      <c r="A966" s="14"/>
    </row>
    <row r="967">
      <c r="A967" s="14"/>
    </row>
    <row r="968">
      <c r="A968" s="14"/>
    </row>
    <row r="969">
      <c r="A969" s="14"/>
    </row>
    <row r="970">
      <c r="A970" s="14"/>
    </row>
    <row r="971">
      <c r="A971" s="14"/>
    </row>
    <row r="972">
      <c r="A972" s="14"/>
    </row>
    <row r="973">
      <c r="A973" s="14"/>
    </row>
    <row r="974">
      <c r="A974" s="14"/>
    </row>
    <row r="975">
      <c r="A975" s="14"/>
    </row>
    <row r="976">
      <c r="A976" s="14"/>
    </row>
    <row r="977">
      <c r="A977" s="14"/>
    </row>
    <row r="978">
      <c r="A978" s="14"/>
    </row>
    <row r="979">
      <c r="A979" s="14"/>
    </row>
    <row r="980">
      <c r="A980" s="14"/>
    </row>
    <row r="981">
      <c r="A981" s="14"/>
    </row>
    <row r="982">
      <c r="A982" s="14"/>
    </row>
    <row r="983">
      <c r="A983" s="14"/>
    </row>
    <row r="984">
      <c r="A984" s="14"/>
    </row>
    <row r="985">
      <c r="A985" s="14"/>
    </row>
    <row r="986">
      <c r="A986" s="14"/>
    </row>
    <row r="987">
      <c r="A987" s="14"/>
    </row>
    <row r="988">
      <c r="A988" s="14"/>
    </row>
    <row r="989">
      <c r="A989" s="14"/>
    </row>
    <row r="990">
      <c r="A990" s="14"/>
    </row>
    <row r="991">
      <c r="A991" s="14"/>
    </row>
    <row r="992">
      <c r="A992" s="14"/>
    </row>
    <row r="993">
      <c r="A993" s="14"/>
    </row>
    <row r="994">
      <c r="A994" s="14"/>
    </row>
    <row r="995">
      <c r="A995" s="14"/>
    </row>
    <row r="996">
      <c r="A996" s="14"/>
    </row>
    <row r="997">
      <c r="A997" s="14"/>
    </row>
    <row r="998">
      <c r="A998" s="14"/>
    </row>
    <row r="999">
      <c r="A999" s="14"/>
    </row>
    <row r="1000">
      <c r="A1000" s="14"/>
    </row>
    <row r="1001">
      <c r="A1001" s="14"/>
    </row>
  </sheetData>
  <mergeCells count="9">
    <mergeCell ref="C31:C35"/>
    <mergeCell ref="A37:C37"/>
    <mergeCell ref="A2:D2"/>
    <mergeCell ref="A3:D3"/>
    <mergeCell ref="A4:D4"/>
    <mergeCell ref="C6:C7"/>
    <mergeCell ref="C10:C14"/>
    <mergeCell ref="C17:C21"/>
    <mergeCell ref="C24:C28"/>
  </mergeCells>
  <hyperlinks>
    <hyperlink r:id="rId1" ref="A4"/>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6.75"/>
    <col customWidth="1" min="2" max="2" width="12.13"/>
    <col customWidth="1" min="3" max="3" width="8.88"/>
    <col customWidth="1" min="4" max="4" width="16.13"/>
  </cols>
  <sheetData>
    <row r="1" ht="34.5" customHeight="1">
      <c r="A1" s="1" t="s">
        <v>35</v>
      </c>
      <c r="D1" s="2" t="s">
        <v>1</v>
      </c>
    </row>
    <row r="2">
      <c r="A2" s="3" t="s">
        <v>36</v>
      </c>
    </row>
    <row r="3" ht="24.75" customHeight="1">
      <c r="A3" s="23" t="s">
        <v>37</v>
      </c>
    </row>
    <row r="4" ht="18.75" customHeight="1">
      <c r="A4" s="24"/>
    </row>
    <row r="5">
      <c r="A5" s="6" t="s">
        <v>38</v>
      </c>
      <c r="B5" s="7" t="s">
        <v>6</v>
      </c>
      <c r="C5" s="8" t="s">
        <v>7</v>
      </c>
      <c r="D5" s="9" t="s">
        <v>8</v>
      </c>
    </row>
    <row r="6">
      <c r="A6" s="25" t="s">
        <v>39</v>
      </c>
      <c r="B6" s="25">
        <v>4.0</v>
      </c>
      <c r="C6" s="12">
        <v>4.0</v>
      </c>
    </row>
    <row r="7">
      <c r="A7" s="25" t="s">
        <v>40</v>
      </c>
      <c r="B7" s="25">
        <v>3.0</v>
      </c>
      <c r="C7" s="16"/>
    </row>
    <row r="8">
      <c r="A8" s="25" t="s">
        <v>41</v>
      </c>
      <c r="B8" s="25">
        <v>2.0</v>
      </c>
      <c r="C8" s="16"/>
      <c r="D8" s="2"/>
    </row>
    <row r="9">
      <c r="A9" s="25" t="s">
        <v>42</v>
      </c>
      <c r="B9" s="25">
        <v>1.0</v>
      </c>
      <c r="C9" s="13"/>
      <c r="D9" s="9"/>
    </row>
    <row r="11">
      <c r="A11" s="6" t="s">
        <v>43</v>
      </c>
      <c r="B11" s="7" t="s">
        <v>6</v>
      </c>
      <c r="C11" s="8" t="s">
        <v>7</v>
      </c>
      <c r="D11" s="9" t="s">
        <v>8</v>
      </c>
    </row>
    <row r="12">
      <c r="A12" s="25" t="s">
        <v>39</v>
      </c>
      <c r="B12" s="25">
        <v>4.0</v>
      </c>
      <c r="C12" s="12">
        <v>4.0</v>
      </c>
    </row>
    <row r="13">
      <c r="A13" s="25" t="s">
        <v>40</v>
      </c>
      <c r="B13" s="25">
        <v>3.0</v>
      </c>
      <c r="C13" s="16"/>
    </row>
    <row r="14">
      <c r="A14" s="25" t="s">
        <v>41</v>
      </c>
      <c r="B14" s="25">
        <v>2.0</v>
      </c>
      <c r="C14" s="16"/>
      <c r="D14" s="2"/>
    </row>
    <row r="15">
      <c r="A15" s="25" t="s">
        <v>42</v>
      </c>
      <c r="B15" s="25">
        <v>1.0</v>
      </c>
      <c r="C15" s="13"/>
      <c r="D15" s="9"/>
    </row>
    <row r="16">
      <c r="A16" s="26"/>
      <c r="B16" s="26"/>
      <c r="C16" s="2"/>
      <c r="D16" s="2"/>
    </row>
    <row r="17">
      <c r="A17" s="6" t="s">
        <v>44</v>
      </c>
      <c r="B17" s="7" t="s">
        <v>6</v>
      </c>
      <c r="C17" s="8" t="s">
        <v>7</v>
      </c>
      <c r="D17" s="9" t="s">
        <v>8</v>
      </c>
    </row>
    <row r="18">
      <c r="A18" s="25" t="s">
        <v>39</v>
      </c>
      <c r="B18" s="25">
        <v>4.0</v>
      </c>
      <c r="C18" s="12">
        <v>4.0</v>
      </c>
    </row>
    <row r="19">
      <c r="A19" s="25" t="s">
        <v>40</v>
      </c>
      <c r="B19" s="25">
        <v>3.0</v>
      </c>
      <c r="C19" s="16"/>
    </row>
    <row r="20">
      <c r="A20" s="25" t="s">
        <v>41</v>
      </c>
      <c r="B20" s="25">
        <v>2.0</v>
      </c>
      <c r="C20" s="16"/>
      <c r="D20" s="2"/>
    </row>
    <row r="21">
      <c r="A21" s="25" t="s">
        <v>42</v>
      </c>
      <c r="B21" s="25">
        <v>1.0</v>
      </c>
      <c r="C21" s="13"/>
      <c r="D21" s="9"/>
    </row>
    <row r="22">
      <c r="A22" s="26"/>
      <c r="B22" s="26"/>
      <c r="C22" s="2"/>
      <c r="D22" s="2"/>
    </row>
    <row r="23">
      <c r="A23" s="6" t="s">
        <v>45</v>
      </c>
      <c r="B23" s="7" t="s">
        <v>6</v>
      </c>
      <c r="C23" s="8" t="s">
        <v>7</v>
      </c>
      <c r="D23" s="9" t="s">
        <v>8</v>
      </c>
    </row>
    <row r="24">
      <c r="A24" s="25" t="s">
        <v>39</v>
      </c>
      <c r="B24" s="25">
        <v>4.0</v>
      </c>
      <c r="C24" s="12">
        <v>4.0</v>
      </c>
    </row>
    <row r="25">
      <c r="A25" s="25" t="s">
        <v>40</v>
      </c>
      <c r="B25" s="25">
        <v>3.0</v>
      </c>
      <c r="C25" s="16"/>
    </row>
    <row r="26">
      <c r="A26" s="25" t="s">
        <v>41</v>
      </c>
      <c r="B26" s="25">
        <v>2.0</v>
      </c>
      <c r="C26" s="16"/>
      <c r="D26" s="2"/>
    </row>
    <row r="27">
      <c r="A27" s="25" t="s">
        <v>42</v>
      </c>
      <c r="B27" s="25">
        <v>1.0</v>
      </c>
      <c r="C27" s="13"/>
      <c r="D27" s="9"/>
    </row>
    <row r="28">
      <c r="A28" s="26"/>
      <c r="B28" s="26"/>
      <c r="C28" s="2"/>
      <c r="D28" s="2"/>
    </row>
    <row r="29">
      <c r="A29" s="1" t="s">
        <v>46</v>
      </c>
    </row>
    <row r="31">
      <c r="A31" s="27" t="s">
        <v>47</v>
      </c>
    </row>
    <row r="32">
      <c r="A32" s="28" t="s">
        <v>48</v>
      </c>
      <c r="B32" s="7" t="s">
        <v>6</v>
      </c>
      <c r="C32" s="8" t="s">
        <v>7</v>
      </c>
      <c r="D32" s="9" t="s">
        <v>8</v>
      </c>
    </row>
    <row r="33">
      <c r="A33" s="25" t="s">
        <v>49</v>
      </c>
      <c r="B33" s="25">
        <v>4.0</v>
      </c>
      <c r="C33" s="12">
        <v>4.0</v>
      </c>
    </row>
    <row r="34">
      <c r="A34" s="25" t="s">
        <v>50</v>
      </c>
      <c r="B34" s="25">
        <v>3.0</v>
      </c>
      <c r="C34" s="16"/>
    </row>
    <row r="35">
      <c r="A35" s="25" t="s">
        <v>51</v>
      </c>
      <c r="B35" s="25">
        <v>2.0</v>
      </c>
      <c r="C35" s="16"/>
      <c r="D35" s="2"/>
    </row>
    <row r="36">
      <c r="A36" s="25" t="s">
        <v>52</v>
      </c>
      <c r="B36" s="25">
        <v>1.0</v>
      </c>
      <c r="C36" s="13"/>
      <c r="D36" s="9"/>
    </row>
    <row r="38">
      <c r="A38" s="29" t="s">
        <v>53</v>
      </c>
    </row>
    <row r="39">
      <c r="A39" s="28" t="s">
        <v>48</v>
      </c>
      <c r="B39" s="7" t="s">
        <v>6</v>
      </c>
      <c r="C39" s="8" t="s">
        <v>7</v>
      </c>
      <c r="D39" s="9" t="s">
        <v>8</v>
      </c>
    </row>
    <row r="40">
      <c r="A40" s="25" t="s">
        <v>49</v>
      </c>
      <c r="B40" s="25">
        <v>4.0</v>
      </c>
      <c r="C40" s="12">
        <v>4.0</v>
      </c>
    </row>
    <row r="41">
      <c r="A41" s="25" t="s">
        <v>50</v>
      </c>
      <c r="B41" s="25">
        <v>3.0</v>
      </c>
      <c r="C41" s="16"/>
    </row>
    <row r="42">
      <c r="A42" s="25" t="s">
        <v>51</v>
      </c>
      <c r="B42" s="25">
        <v>2.0</v>
      </c>
      <c r="C42" s="16"/>
      <c r="D42" s="2"/>
    </row>
    <row r="43">
      <c r="A43" s="25" t="s">
        <v>52</v>
      </c>
      <c r="B43" s="25">
        <v>1.0</v>
      </c>
      <c r="C43" s="13"/>
      <c r="D43" s="9"/>
    </row>
    <row r="45">
      <c r="A45" s="5" t="s">
        <v>54</v>
      </c>
    </row>
    <row r="46">
      <c r="A46" s="29" t="s">
        <v>55</v>
      </c>
    </row>
    <row r="47">
      <c r="A47" s="28" t="s">
        <v>48</v>
      </c>
      <c r="B47" s="7" t="s">
        <v>6</v>
      </c>
      <c r="C47" s="8" t="s">
        <v>7</v>
      </c>
      <c r="D47" s="9" t="s">
        <v>8</v>
      </c>
    </row>
    <row r="48">
      <c r="A48" s="25" t="s">
        <v>49</v>
      </c>
      <c r="B48" s="25">
        <v>4.0</v>
      </c>
      <c r="C48" s="12">
        <v>4.0</v>
      </c>
    </row>
    <row r="49">
      <c r="A49" s="25" t="s">
        <v>50</v>
      </c>
      <c r="B49" s="25">
        <v>3.0</v>
      </c>
      <c r="C49" s="16"/>
    </row>
    <row r="50">
      <c r="A50" s="25" t="s">
        <v>51</v>
      </c>
      <c r="B50" s="25">
        <v>2.0</v>
      </c>
      <c r="C50" s="16"/>
      <c r="D50" s="2"/>
    </row>
    <row r="51">
      <c r="A51" s="25" t="s">
        <v>52</v>
      </c>
      <c r="B51" s="25">
        <v>1.0</v>
      </c>
      <c r="C51" s="13"/>
      <c r="D51" s="9"/>
    </row>
    <row r="53">
      <c r="A53" s="29" t="s">
        <v>56</v>
      </c>
    </row>
    <row r="54">
      <c r="A54" s="28" t="s">
        <v>48</v>
      </c>
      <c r="B54" s="7" t="s">
        <v>6</v>
      </c>
      <c r="C54" s="8" t="s">
        <v>7</v>
      </c>
      <c r="D54" s="9" t="s">
        <v>8</v>
      </c>
    </row>
    <row r="55">
      <c r="A55" s="25" t="s">
        <v>49</v>
      </c>
      <c r="B55" s="25">
        <v>4.0</v>
      </c>
      <c r="C55" s="12">
        <v>4.0</v>
      </c>
    </row>
    <row r="56">
      <c r="A56" s="25" t="s">
        <v>50</v>
      </c>
      <c r="B56" s="25">
        <v>3.0</v>
      </c>
      <c r="C56" s="16"/>
    </row>
    <row r="57">
      <c r="A57" s="25" t="s">
        <v>51</v>
      </c>
      <c r="B57" s="25">
        <v>2.0</v>
      </c>
      <c r="C57" s="16"/>
      <c r="D57" s="2"/>
    </row>
    <row r="58">
      <c r="A58" s="25" t="s">
        <v>52</v>
      </c>
      <c r="B58" s="25">
        <v>1.0</v>
      </c>
      <c r="C58" s="13"/>
      <c r="D58" s="9"/>
    </row>
    <row r="61">
      <c r="A61" s="29" t="s">
        <v>57</v>
      </c>
    </row>
    <row r="62">
      <c r="A62" s="28" t="s">
        <v>48</v>
      </c>
      <c r="B62" s="7" t="s">
        <v>6</v>
      </c>
      <c r="C62" s="8" t="s">
        <v>7</v>
      </c>
      <c r="D62" s="9" t="s">
        <v>8</v>
      </c>
    </row>
    <row r="63">
      <c r="A63" s="25" t="s">
        <v>49</v>
      </c>
      <c r="B63" s="25">
        <v>4.0</v>
      </c>
      <c r="C63" s="12">
        <v>4.0</v>
      </c>
    </row>
    <row r="64">
      <c r="A64" s="25" t="s">
        <v>50</v>
      </c>
      <c r="B64" s="25">
        <v>3.0</v>
      </c>
      <c r="C64" s="16"/>
    </row>
    <row r="65">
      <c r="A65" s="25" t="s">
        <v>51</v>
      </c>
      <c r="B65" s="25">
        <v>2.0</v>
      </c>
      <c r="C65" s="16"/>
      <c r="D65" s="2"/>
    </row>
    <row r="66">
      <c r="A66" s="25" t="s">
        <v>52</v>
      </c>
      <c r="B66" s="25">
        <v>1.0</v>
      </c>
      <c r="C66" s="13"/>
      <c r="D66" s="9"/>
    </row>
    <row r="68">
      <c r="A68" s="29" t="s">
        <v>58</v>
      </c>
    </row>
    <row r="69">
      <c r="A69" s="28" t="s">
        <v>48</v>
      </c>
      <c r="B69" s="7" t="s">
        <v>6</v>
      </c>
      <c r="C69" s="8" t="s">
        <v>7</v>
      </c>
      <c r="D69" s="9" t="s">
        <v>8</v>
      </c>
    </row>
    <row r="70">
      <c r="A70" s="25" t="s">
        <v>49</v>
      </c>
      <c r="B70" s="25">
        <v>4.0</v>
      </c>
      <c r="C70" s="12">
        <v>4.0</v>
      </c>
    </row>
    <row r="71">
      <c r="A71" s="25" t="s">
        <v>50</v>
      </c>
      <c r="B71" s="25">
        <v>3.0</v>
      </c>
      <c r="C71" s="16"/>
    </row>
    <row r="72">
      <c r="A72" s="25" t="s">
        <v>51</v>
      </c>
      <c r="B72" s="25">
        <v>2.0</v>
      </c>
      <c r="C72" s="16"/>
      <c r="D72" s="2"/>
    </row>
    <row r="73">
      <c r="A73" s="25" t="s">
        <v>52</v>
      </c>
      <c r="B73" s="25">
        <v>1.0</v>
      </c>
      <c r="C73" s="13"/>
      <c r="D73" s="9"/>
    </row>
    <row r="75">
      <c r="A75" s="29" t="s">
        <v>59</v>
      </c>
    </row>
    <row r="76">
      <c r="A76" s="28" t="s">
        <v>48</v>
      </c>
      <c r="B76" s="7" t="s">
        <v>6</v>
      </c>
      <c r="C76" s="8" t="s">
        <v>7</v>
      </c>
      <c r="D76" s="9" t="s">
        <v>8</v>
      </c>
    </row>
    <row r="77">
      <c r="A77" s="25" t="s">
        <v>49</v>
      </c>
      <c r="B77" s="25">
        <v>4.0</v>
      </c>
      <c r="C77" s="12">
        <v>4.0</v>
      </c>
    </row>
    <row r="78">
      <c r="A78" s="25" t="s">
        <v>50</v>
      </c>
      <c r="B78" s="25">
        <v>3.0</v>
      </c>
      <c r="C78" s="16"/>
    </row>
    <row r="79">
      <c r="A79" s="25" t="s">
        <v>51</v>
      </c>
      <c r="B79" s="25">
        <v>2.0</v>
      </c>
      <c r="C79" s="16"/>
      <c r="D79" s="2"/>
    </row>
    <row r="80">
      <c r="A80" s="25" t="s">
        <v>52</v>
      </c>
      <c r="B80" s="25">
        <v>1.0</v>
      </c>
      <c r="C80" s="13"/>
      <c r="D80" s="9"/>
    </row>
    <row r="82">
      <c r="A82" s="29" t="s">
        <v>60</v>
      </c>
    </row>
    <row r="83">
      <c r="A83" s="28" t="s">
        <v>48</v>
      </c>
      <c r="B83" s="7" t="s">
        <v>6</v>
      </c>
      <c r="C83" s="8" t="s">
        <v>7</v>
      </c>
      <c r="D83" s="9" t="s">
        <v>8</v>
      </c>
    </row>
    <row r="84">
      <c r="A84" s="25" t="s">
        <v>49</v>
      </c>
      <c r="B84" s="25">
        <v>4.0</v>
      </c>
      <c r="C84" s="12">
        <v>4.0</v>
      </c>
    </row>
    <row r="85">
      <c r="A85" s="25" t="s">
        <v>50</v>
      </c>
      <c r="B85" s="25">
        <v>3.0</v>
      </c>
      <c r="C85" s="16"/>
    </row>
    <row r="86">
      <c r="A86" s="25" t="s">
        <v>51</v>
      </c>
      <c r="B86" s="25">
        <v>2.0</v>
      </c>
      <c r="C86" s="16"/>
      <c r="D86" s="2"/>
    </row>
    <row r="87">
      <c r="A87" s="25" t="s">
        <v>52</v>
      </c>
      <c r="B87" s="25">
        <v>1.0</v>
      </c>
      <c r="C87" s="13"/>
      <c r="D87" s="9"/>
    </row>
    <row r="89">
      <c r="A89" s="20" t="s">
        <v>61</v>
      </c>
      <c r="B89" s="21"/>
      <c r="C89" s="22"/>
      <c r="D89" s="19">
        <f>SUM(D9,D15,D21,D27,D36,D43,D51,D58,D66,D73,D80,D87)</f>
        <v>0</v>
      </c>
    </row>
  </sheetData>
  <mergeCells count="25">
    <mergeCell ref="A38:D38"/>
    <mergeCell ref="A45:D45"/>
    <mergeCell ref="A46:D46"/>
    <mergeCell ref="A53:D53"/>
    <mergeCell ref="A61:D61"/>
    <mergeCell ref="A68:D68"/>
    <mergeCell ref="A75:D75"/>
    <mergeCell ref="A82:D82"/>
    <mergeCell ref="A2:D2"/>
    <mergeCell ref="A3:D3"/>
    <mergeCell ref="A4:D4"/>
    <mergeCell ref="C6:C9"/>
    <mergeCell ref="C12:C15"/>
    <mergeCell ref="C18:C21"/>
    <mergeCell ref="A29:D29"/>
    <mergeCell ref="C77:C80"/>
    <mergeCell ref="C84:C87"/>
    <mergeCell ref="A89:C89"/>
    <mergeCell ref="C24:C27"/>
    <mergeCell ref="C33:C36"/>
    <mergeCell ref="C40:C43"/>
    <mergeCell ref="C48:C51"/>
    <mergeCell ref="C55:C58"/>
    <mergeCell ref="C63:C66"/>
    <mergeCell ref="C70:C73"/>
  </mergeCells>
  <hyperlinks>
    <hyperlink r:id="rId1" ref="A45"/>
  </hyperlinks>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6.75"/>
    <col customWidth="1" min="2" max="2" width="14.5"/>
    <col customWidth="1" min="3" max="4" width="16.13"/>
  </cols>
  <sheetData>
    <row r="1" ht="34.5" customHeight="1">
      <c r="A1" s="1" t="s">
        <v>62</v>
      </c>
      <c r="D1" s="2" t="s">
        <v>1</v>
      </c>
    </row>
    <row r="2">
      <c r="A2" s="3" t="s">
        <v>63</v>
      </c>
    </row>
    <row r="3" ht="29.25" customHeight="1">
      <c r="A3" s="4" t="s">
        <v>3</v>
      </c>
    </row>
    <row r="4" ht="24.75" customHeight="1">
      <c r="A4" s="23" t="s">
        <v>64</v>
      </c>
    </row>
    <row r="5" ht="81.75" customHeight="1">
      <c r="A5" s="30" t="s">
        <v>65</v>
      </c>
    </row>
    <row r="6">
      <c r="A6" s="6" t="s">
        <v>66</v>
      </c>
      <c r="B6" s="7" t="s">
        <v>6</v>
      </c>
      <c r="C6" s="8" t="s">
        <v>7</v>
      </c>
      <c r="D6" s="9" t="s">
        <v>8</v>
      </c>
    </row>
    <row r="7">
      <c r="A7" s="10" t="s">
        <v>67</v>
      </c>
      <c r="B7" s="11">
        <v>3.0</v>
      </c>
      <c r="C7" s="12">
        <v>3.0</v>
      </c>
    </row>
    <row r="8">
      <c r="A8" s="10" t="s">
        <v>68</v>
      </c>
      <c r="B8" s="11">
        <v>2.0</v>
      </c>
      <c r="C8" s="16"/>
    </row>
    <row r="9">
      <c r="A9" s="10" t="s">
        <v>69</v>
      </c>
      <c r="B9" s="11">
        <v>1.0</v>
      </c>
      <c r="C9" s="13"/>
      <c r="D9" s="9"/>
    </row>
    <row r="11">
      <c r="A11" s="6" t="s">
        <v>70</v>
      </c>
      <c r="B11" s="7" t="s">
        <v>6</v>
      </c>
      <c r="C11" s="8" t="s">
        <v>7</v>
      </c>
      <c r="D11" s="9" t="s">
        <v>8</v>
      </c>
    </row>
    <row r="12">
      <c r="A12" s="10" t="s">
        <v>67</v>
      </c>
      <c r="B12" s="11">
        <v>3.0</v>
      </c>
      <c r="C12" s="12">
        <v>3.0</v>
      </c>
    </row>
    <row r="13">
      <c r="A13" s="10" t="s">
        <v>68</v>
      </c>
      <c r="B13" s="11">
        <v>2.0</v>
      </c>
      <c r="C13" s="16"/>
    </row>
    <row r="14">
      <c r="A14" s="10" t="s">
        <v>69</v>
      </c>
      <c r="B14" s="11">
        <v>1.0</v>
      </c>
      <c r="C14" s="13"/>
      <c r="D14" s="9"/>
    </row>
    <row r="16">
      <c r="A16" s="6" t="s">
        <v>71</v>
      </c>
      <c r="B16" s="7" t="s">
        <v>6</v>
      </c>
      <c r="C16" s="8" t="s">
        <v>7</v>
      </c>
      <c r="D16" s="9" t="s">
        <v>8</v>
      </c>
    </row>
    <row r="17">
      <c r="A17" s="10" t="s">
        <v>67</v>
      </c>
      <c r="B17" s="11">
        <v>3.0</v>
      </c>
      <c r="C17" s="12">
        <v>3.0</v>
      </c>
    </row>
    <row r="18">
      <c r="A18" s="10" t="s">
        <v>68</v>
      </c>
      <c r="B18" s="11">
        <v>2.0</v>
      </c>
      <c r="C18" s="16"/>
    </row>
    <row r="19">
      <c r="A19" s="10" t="s">
        <v>69</v>
      </c>
      <c r="B19" s="11">
        <v>1.0</v>
      </c>
      <c r="C19" s="13"/>
      <c r="D19" s="9"/>
    </row>
    <row r="21">
      <c r="A21" s="6" t="s">
        <v>72</v>
      </c>
      <c r="B21" s="7" t="s">
        <v>6</v>
      </c>
      <c r="C21" s="8" t="s">
        <v>7</v>
      </c>
      <c r="D21" s="9" t="s">
        <v>8</v>
      </c>
    </row>
    <row r="22">
      <c r="A22" s="10" t="s">
        <v>67</v>
      </c>
      <c r="B22" s="11">
        <v>3.0</v>
      </c>
      <c r="C22" s="12">
        <v>3.0</v>
      </c>
    </row>
    <row r="23">
      <c r="A23" s="10" t="s">
        <v>68</v>
      </c>
      <c r="B23" s="11">
        <v>2.0</v>
      </c>
      <c r="C23" s="16"/>
    </row>
    <row r="24">
      <c r="A24" s="10" t="s">
        <v>69</v>
      </c>
      <c r="B24" s="11">
        <v>1.0</v>
      </c>
      <c r="C24" s="13"/>
      <c r="D24" s="9"/>
    </row>
    <row r="26" ht="24.75" customHeight="1">
      <c r="A26" s="23" t="s">
        <v>73</v>
      </c>
    </row>
    <row r="27" ht="24.75" customHeight="1">
      <c r="A27" s="23" t="s">
        <v>74</v>
      </c>
    </row>
    <row r="28" ht="60.75" customHeight="1">
      <c r="A28" s="24" t="s">
        <v>75</v>
      </c>
    </row>
    <row r="29">
      <c r="A29" s="31" t="s">
        <v>59</v>
      </c>
      <c r="B29" s="7" t="s">
        <v>6</v>
      </c>
      <c r="C29" s="8" t="s">
        <v>7</v>
      </c>
      <c r="D29" s="9" t="s">
        <v>8</v>
      </c>
    </row>
    <row r="30">
      <c r="A30" s="25" t="s">
        <v>76</v>
      </c>
      <c r="B30" s="11">
        <v>1.0</v>
      </c>
      <c r="C30" s="12">
        <v>1.0</v>
      </c>
    </row>
    <row r="31">
      <c r="A31" s="25" t="s">
        <v>77</v>
      </c>
      <c r="B31" s="11">
        <v>0.0</v>
      </c>
      <c r="C31" s="13"/>
      <c r="D31" s="9">
        <v>0.0</v>
      </c>
    </row>
    <row r="33">
      <c r="A33" s="32" t="s">
        <v>58</v>
      </c>
      <c r="B33" s="7" t="s">
        <v>6</v>
      </c>
      <c r="C33" s="8" t="s">
        <v>7</v>
      </c>
      <c r="D33" s="9" t="s">
        <v>8</v>
      </c>
    </row>
    <row r="34">
      <c r="A34" s="25" t="s">
        <v>78</v>
      </c>
      <c r="B34" s="11">
        <v>1.0</v>
      </c>
      <c r="C34" s="12">
        <v>1.0</v>
      </c>
    </row>
    <row r="35">
      <c r="A35" s="25" t="s">
        <v>79</v>
      </c>
      <c r="B35" s="11">
        <v>0.0</v>
      </c>
      <c r="C35" s="13"/>
      <c r="D35" s="9">
        <v>0.0</v>
      </c>
    </row>
    <row r="37">
      <c r="A37" s="32" t="s">
        <v>55</v>
      </c>
      <c r="B37" s="7" t="s">
        <v>6</v>
      </c>
      <c r="C37" s="8" t="s">
        <v>7</v>
      </c>
      <c r="D37" s="9" t="s">
        <v>8</v>
      </c>
    </row>
    <row r="38">
      <c r="A38" s="25" t="s">
        <v>80</v>
      </c>
      <c r="B38" s="11">
        <v>1.0</v>
      </c>
      <c r="C38" s="12">
        <v>1.0</v>
      </c>
    </row>
    <row r="39">
      <c r="A39" s="25" t="s">
        <v>81</v>
      </c>
      <c r="B39" s="11">
        <v>0.0</v>
      </c>
      <c r="C39" s="13"/>
      <c r="D39" s="9">
        <v>0.0</v>
      </c>
    </row>
    <row r="41">
      <c r="A41" s="32" t="s">
        <v>56</v>
      </c>
      <c r="B41" s="7" t="s">
        <v>6</v>
      </c>
      <c r="C41" s="8" t="s">
        <v>7</v>
      </c>
      <c r="D41" s="9" t="s">
        <v>8</v>
      </c>
    </row>
    <row r="42">
      <c r="A42" s="25" t="s">
        <v>82</v>
      </c>
      <c r="B42" s="11">
        <v>1.0</v>
      </c>
      <c r="C42" s="12">
        <v>1.0</v>
      </c>
    </row>
    <row r="43">
      <c r="A43" s="25" t="s">
        <v>83</v>
      </c>
      <c r="B43" s="11">
        <v>0.0</v>
      </c>
      <c r="C43" s="13"/>
      <c r="D43" s="9">
        <v>0.0</v>
      </c>
    </row>
    <row r="45">
      <c r="A45" s="32" t="s">
        <v>84</v>
      </c>
      <c r="B45" s="7" t="s">
        <v>6</v>
      </c>
      <c r="C45" s="8" t="s">
        <v>7</v>
      </c>
      <c r="D45" s="9" t="s">
        <v>8</v>
      </c>
    </row>
    <row r="46">
      <c r="A46" s="25" t="s">
        <v>85</v>
      </c>
      <c r="B46" s="11">
        <v>1.0</v>
      </c>
      <c r="C46" s="12">
        <v>1.0</v>
      </c>
    </row>
    <row r="47">
      <c r="A47" s="25" t="s">
        <v>86</v>
      </c>
      <c r="B47" s="11">
        <v>0.0</v>
      </c>
      <c r="C47" s="13"/>
      <c r="D47" s="9">
        <v>0.0</v>
      </c>
    </row>
    <row r="49">
      <c r="A49" s="32" t="s">
        <v>87</v>
      </c>
      <c r="B49" s="7" t="s">
        <v>6</v>
      </c>
      <c r="C49" s="8" t="s">
        <v>7</v>
      </c>
      <c r="D49" s="9" t="s">
        <v>8</v>
      </c>
    </row>
    <row r="50">
      <c r="A50" s="25" t="s">
        <v>88</v>
      </c>
      <c r="B50" s="11">
        <v>1.0</v>
      </c>
      <c r="C50" s="12">
        <v>1.0</v>
      </c>
    </row>
    <row r="51">
      <c r="A51" s="25" t="s">
        <v>89</v>
      </c>
      <c r="B51" s="11">
        <v>0.0</v>
      </c>
      <c r="C51" s="13"/>
      <c r="D51" s="9">
        <v>0.0</v>
      </c>
    </row>
    <row r="53" ht="24.75" customHeight="1">
      <c r="A53" s="23" t="s">
        <v>90</v>
      </c>
    </row>
    <row r="54" ht="60.75" customHeight="1">
      <c r="A54" s="24" t="s">
        <v>91</v>
      </c>
    </row>
    <row r="55">
      <c r="A55" s="32" t="s">
        <v>92</v>
      </c>
      <c r="B55" s="7" t="s">
        <v>6</v>
      </c>
      <c r="C55" s="8" t="s">
        <v>7</v>
      </c>
      <c r="D55" s="9" t="s">
        <v>8</v>
      </c>
    </row>
    <row r="56">
      <c r="A56" s="25" t="s">
        <v>93</v>
      </c>
      <c r="B56" s="11">
        <v>1.0</v>
      </c>
      <c r="C56" s="12">
        <v>1.0</v>
      </c>
    </row>
    <row r="57">
      <c r="A57" s="25" t="s">
        <v>94</v>
      </c>
      <c r="B57" s="11">
        <v>0.0</v>
      </c>
      <c r="C57" s="13"/>
      <c r="D57" s="9">
        <v>0.0</v>
      </c>
    </row>
    <row r="59">
      <c r="A59" s="32" t="s">
        <v>58</v>
      </c>
      <c r="B59" s="7" t="s">
        <v>6</v>
      </c>
      <c r="C59" s="8" t="s">
        <v>7</v>
      </c>
      <c r="D59" s="9" t="s">
        <v>8</v>
      </c>
    </row>
    <row r="60">
      <c r="A60" s="25" t="s">
        <v>95</v>
      </c>
      <c r="B60" s="11">
        <v>1.0</v>
      </c>
      <c r="C60" s="12">
        <v>1.0</v>
      </c>
    </row>
    <row r="61">
      <c r="A61" s="25" t="s">
        <v>96</v>
      </c>
      <c r="B61" s="11">
        <v>0.0</v>
      </c>
      <c r="C61" s="13"/>
      <c r="D61" s="9">
        <v>0.0</v>
      </c>
    </row>
    <row r="63">
      <c r="A63" s="32" t="s">
        <v>55</v>
      </c>
      <c r="B63" s="7" t="s">
        <v>6</v>
      </c>
      <c r="C63" s="8" t="s">
        <v>7</v>
      </c>
      <c r="D63" s="9" t="s">
        <v>8</v>
      </c>
    </row>
    <row r="64">
      <c r="A64" s="25" t="s">
        <v>97</v>
      </c>
      <c r="B64" s="11">
        <v>1.0</v>
      </c>
      <c r="C64" s="12">
        <v>1.0</v>
      </c>
    </row>
    <row r="65">
      <c r="A65" s="25" t="s">
        <v>98</v>
      </c>
      <c r="B65" s="11">
        <v>0.0</v>
      </c>
      <c r="C65" s="13"/>
      <c r="D65" s="9">
        <v>0.0</v>
      </c>
    </row>
    <row r="67">
      <c r="A67" s="32" t="s">
        <v>56</v>
      </c>
      <c r="B67" s="7" t="s">
        <v>6</v>
      </c>
      <c r="C67" s="8" t="s">
        <v>7</v>
      </c>
      <c r="D67" s="9" t="s">
        <v>8</v>
      </c>
    </row>
    <row r="68">
      <c r="A68" s="25" t="s">
        <v>99</v>
      </c>
      <c r="B68" s="11">
        <v>1.0</v>
      </c>
      <c r="C68" s="12">
        <v>1.0</v>
      </c>
    </row>
    <row r="69">
      <c r="A69" s="25" t="s">
        <v>100</v>
      </c>
      <c r="B69" s="11">
        <v>0.0</v>
      </c>
      <c r="C69" s="13"/>
      <c r="D69" s="9">
        <v>0.0</v>
      </c>
    </row>
    <row r="71">
      <c r="A71" s="32" t="s">
        <v>84</v>
      </c>
      <c r="B71" s="7" t="s">
        <v>6</v>
      </c>
      <c r="C71" s="8" t="s">
        <v>7</v>
      </c>
      <c r="D71" s="9" t="s">
        <v>8</v>
      </c>
    </row>
    <row r="72">
      <c r="A72" s="25" t="s">
        <v>101</v>
      </c>
      <c r="B72" s="11">
        <v>1.0</v>
      </c>
      <c r="C72" s="12">
        <v>1.0</v>
      </c>
    </row>
    <row r="73">
      <c r="A73" s="25" t="s">
        <v>102</v>
      </c>
      <c r="B73" s="11">
        <v>0.0</v>
      </c>
      <c r="C73" s="13"/>
      <c r="D73" s="9">
        <v>0.0</v>
      </c>
    </row>
    <row r="75" ht="24.75" customHeight="1">
      <c r="A75" s="23" t="s">
        <v>103</v>
      </c>
    </row>
    <row r="76">
      <c r="A76" s="32" t="s">
        <v>104</v>
      </c>
      <c r="B76" s="7" t="s">
        <v>6</v>
      </c>
      <c r="C76" s="8" t="s">
        <v>7</v>
      </c>
      <c r="D76" s="9" t="s">
        <v>8</v>
      </c>
    </row>
    <row r="77">
      <c r="A77" s="25" t="s">
        <v>105</v>
      </c>
      <c r="B77" s="11">
        <v>2.0</v>
      </c>
      <c r="C77" s="12">
        <v>2.0</v>
      </c>
    </row>
    <row r="78">
      <c r="A78" s="25" t="s">
        <v>106</v>
      </c>
      <c r="B78" s="11">
        <v>1.0</v>
      </c>
      <c r="C78" s="13"/>
      <c r="D78" s="9"/>
    </row>
    <row r="80" ht="24.75" customHeight="1">
      <c r="A80" s="23" t="s">
        <v>107</v>
      </c>
    </row>
    <row r="81" ht="66.75" customHeight="1">
      <c r="A81" s="30" t="s">
        <v>108</v>
      </c>
    </row>
    <row r="82" ht="46.5" customHeight="1">
      <c r="A82" s="1" t="s">
        <v>109</v>
      </c>
    </row>
    <row r="83">
      <c r="A83" s="33" t="s">
        <v>110</v>
      </c>
    </row>
    <row r="84">
      <c r="A84" s="33" t="s">
        <v>111</v>
      </c>
    </row>
    <row r="85">
      <c r="A85" s="32" t="s">
        <v>112</v>
      </c>
      <c r="B85" s="34" t="s">
        <v>113</v>
      </c>
      <c r="C85" s="22"/>
      <c r="D85" s="9" t="s">
        <v>8</v>
      </c>
    </row>
    <row r="86">
      <c r="A86" s="35" t="s">
        <v>114</v>
      </c>
      <c r="B86" s="26" t="s">
        <v>115</v>
      </c>
      <c r="C86" s="36" t="s">
        <v>116</v>
      </c>
      <c r="D86" s="19"/>
    </row>
    <row r="87">
      <c r="A87" s="35" t="s">
        <v>117</v>
      </c>
      <c r="C87" s="37"/>
      <c r="D87" s="9"/>
    </row>
    <row r="88">
      <c r="A88" s="38" t="s">
        <v>118</v>
      </c>
      <c r="C88" s="37"/>
      <c r="D88" s="19"/>
    </row>
    <row r="89">
      <c r="A89" s="38" t="s">
        <v>119</v>
      </c>
      <c r="C89" s="37"/>
      <c r="D89" s="19"/>
    </row>
    <row r="90">
      <c r="A90" s="38" t="s">
        <v>120</v>
      </c>
      <c r="C90" s="37"/>
      <c r="D90" s="19"/>
    </row>
    <row r="91">
      <c r="A91" s="38" t="s">
        <v>121</v>
      </c>
      <c r="B91" s="39"/>
      <c r="C91" s="40"/>
      <c r="D91" s="19"/>
    </row>
    <row r="92">
      <c r="B92" s="41" t="s">
        <v>122</v>
      </c>
      <c r="D92" s="19">
        <f>SUM(D86:D91)</f>
        <v>0</v>
      </c>
    </row>
    <row r="94" ht="24.75" customHeight="1">
      <c r="A94" s="23" t="s">
        <v>123</v>
      </c>
    </row>
    <row r="95" ht="66.75" customHeight="1">
      <c r="A95" s="30" t="s">
        <v>124</v>
      </c>
    </row>
    <row r="96" ht="36.0" customHeight="1">
      <c r="A96" s="1" t="s">
        <v>125</v>
      </c>
    </row>
    <row r="97">
      <c r="A97" s="32" t="s">
        <v>126</v>
      </c>
      <c r="B97" s="7" t="s">
        <v>6</v>
      </c>
      <c r="C97" s="8" t="s">
        <v>7</v>
      </c>
      <c r="D97" s="9" t="s">
        <v>8</v>
      </c>
    </row>
    <row r="98">
      <c r="A98" s="25" t="s">
        <v>127</v>
      </c>
      <c r="B98" s="11">
        <v>4.0</v>
      </c>
      <c r="C98" s="12">
        <v>10.0</v>
      </c>
    </row>
    <row r="99">
      <c r="A99" s="25" t="s">
        <v>128</v>
      </c>
      <c r="B99" s="11">
        <v>3.0</v>
      </c>
      <c r="C99" s="16"/>
      <c r="D99" s="2"/>
    </row>
    <row r="100">
      <c r="A100" s="25" t="s">
        <v>129</v>
      </c>
      <c r="B100" s="42">
        <v>2.0</v>
      </c>
      <c r="C100" s="16"/>
    </row>
    <row r="101">
      <c r="A101" s="25" t="s">
        <v>130</v>
      </c>
      <c r="B101" s="42">
        <v>1.0</v>
      </c>
      <c r="C101" s="13"/>
      <c r="D101" s="19"/>
    </row>
    <row r="103">
      <c r="A103" s="20" t="s">
        <v>131</v>
      </c>
      <c r="B103" s="21"/>
      <c r="C103" s="22"/>
      <c r="D103" s="19">
        <f>SUM(D9,D14,D19,D24,D31,D35,D39,D43,D47,D51,D57,D61,D65,D69,D73,D78,D92,D101)</f>
        <v>0</v>
      </c>
    </row>
  </sheetData>
  <mergeCells count="40">
    <mergeCell ref="A2:D2"/>
    <mergeCell ref="A3:D3"/>
    <mergeCell ref="A4:D4"/>
    <mergeCell ref="A5:D5"/>
    <mergeCell ref="C7:C9"/>
    <mergeCell ref="C12:C14"/>
    <mergeCell ref="C17:C19"/>
    <mergeCell ref="C22:C24"/>
    <mergeCell ref="A26:D26"/>
    <mergeCell ref="A27:D27"/>
    <mergeCell ref="A28:D28"/>
    <mergeCell ref="C30:C31"/>
    <mergeCell ref="C34:C35"/>
    <mergeCell ref="C38:C39"/>
    <mergeCell ref="C42:C43"/>
    <mergeCell ref="C46:C47"/>
    <mergeCell ref="C50:C51"/>
    <mergeCell ref="A53:D53"/>
    <mergeCell ref="A54:D54"/>
    <mergeCell ref="C56:C57"/>
    <mergeCell ref="C60:C61"/>
    <mergeCell ref="C64:C65"/>
    <mergeCell ref="C68:C69"/>
    <mergeCell ref="C72:C73"/>
    <mergeCell ref="A75:D75"/>
    <mergeCell ref="C77:C78"/>
    <mergeCell ref="A80:D80"/>
    <mergeCell ref="A81:D81"/>
    <mergeCell ref="A94:D94"/>
    <mergeCell ref="A95:D95"/>
    <mergeCell ref="A96:D96"/>
    <mergeCell ref="C98:C101"/>
    <mergeCell ref="A103:C103"/>
    <mergeCell ref="A82:D82"/>
    <mergeCell ref="A83:D83"/>
    <mergeCell ref="A84:D84"/>
    <mergeCell ref="B85:C85"/>
    <mergeCell ref="B86:B91"/>
    <mergeCell ref="C86:C91"/>
    <mergeCell ref="B92:C92"/>
  </mergeCells>
  <hyperlinks>
    <hyperlink r:id="rId1" ref="A5"/>
    <hyperlink r:id="rId2" ref="A81"/>
    <hyperlink r:id="rId3" ref="A95"/>
  </hyperlinks>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6.75"/>
    <col customWidth="1" min="2" max="2" width="12.13"/>
    <col customWidth="1" min="3" max="3" width="8.88"/>
    <col customWidth="1" min="4" max="4" width="16.13"/>
  </cols>
  <sheetData>
    <row r="1" ht="34.5" customHeight="1">
      <c r="A1" s="1" t="s">
        <v>132</v>
      </c>
      <c r="D1" s="2" t="s">
        <v>1</v>
      </c>
    </row>
    <row r="2">
      <c r="A2" s="3" t="s">
        <v>133</v>
      </c>
    </row>
    <row r="3" ht="24.75" customHeight="1">
      <c r="A3" s="23" t="s">
        <v>134</v>
      </c>
    </row>
    <row r="4">
      <c r="A4" s="43" t="s">
        <v>135</v>
      </c>
      <c r="B4" s="44" t="s">
        <v>6</v>
      </c>
      <c r="C4" s="8" t="s">
        <v>7</v>
      </c>
      <c r="D4" s="44" t="s">
        <v>8</v>
      </c>
    </row>
    <row r="5">
      <c r="A5" s="25" t="s">
        <v>136</v>
      </c>
      <c r="B5" s="25">
        <v>2.0</v>
      </c>
      <c r="C5" s="12">
        <v>2.0</v>
      </c>
    </row>
    <row r="6">
      <c r="A6" s="25" t="s">
        <v>137</v>
      </c>
      <c r="B6" s="25">
        <v>0.0</v>
      </c>
      <c r="C6" s="13"/>
      <c r="D6" s="45"/>
    </row>
    <row r="8">
      <c r="A8" s="43" t="s">
        <v>138</v>
      </c>
      <c r="B8" s="44" t="s">
        <v>6</v>
      </c>
      <c r="C8" s="8" t="s">
        <v>7</v>
      </c>
      <c r="D8" s="44" t="s">
        <v>8</v>
      </c>
    </row>
    <row r="9">
      <c r="A9" s="25" t="s">
        <v>139</v>
      </c>
      <c r="B9" s="25">
        <v>2.0</v>
      </c>
      <c r="C9" s="12">
        <v>2.0</v>
      </c>
    </row>
    <row r="10">
      <c r="A10" s="25" t="s">
        <v>140</v>
      </c>
      <c r="B10" s="25">
        <v>1.0</v>
      </c>
      <c r="C10" s="16"/>
    </row>
    <row r="11">
      <c r="A11" s="25" t="s">
        <v>141</v>
      </c>
      <c r="B11" s="25">
        <v>0.0</v>
      </c>
      <c r="C11" s="13"/>
      <c r="D11" s="45"/>
    </row>
    <row r="12">
      <c r="A12" s="26"/>
      <c r="B12" s="26"/>
      <c r="C12" s="2"/>
      <c r="D12" s="2"/>
    </row>
    <row r="13">
      <c r="A13" s="46" t="s">
        <v>142</v>
      </c>
      <c r="B13" s="44" t="s">
        <v>6</v>
      </c>
      <c r="C13" s="8" t="s">
        <v>7</v>
      </c>
      <c r="D13" s="44" t="s">
        <v>8</v>
      </c>
    </row>
    <row r="14">
      <c r="A14" s="47" t="s">
        <v>143</v>
      </c>
      <c r="B14" s="48">
        <v>4.0</v>
      </c>
      <c r="C14" s="49">
        <v>4.0</v>
      </c>
      <c r="D14" s="2"/>
    </row>
    <row r="15">
      <c r="A15" s="25" t="s">
        <v>144</v>
      </c>
      <c r="B15" s="42">
        <v>3.0</v>
      </c>
      <c r="C15" s="16"/>
    </row>
    <row r="16">
      <c r="A16" s="25" t="s">
        <v>145</v>
      </c>
      <c r="B16" s="42">
        <v>2.0</v>
      </c>
      <c r="C16" s="16"/>
    </row>
    <row r="17">
      <c r="A17" s="25" t="s">
        <v>146</v>
      </c>
      <c r="B17" s="42">
        <v>1.0</v>
      </c>
      <c r="C17" s="16"/>
      <c r="D17" s="2"/>
    </row>
    <row r="18">
      <c r="A18" s="25" t="s">
        <v>147</v>
      </c>
      <c r="B18" s="42">
        <v>0.0</v>
      </c>
      <c r="C18" s="13"/>
      <c r="D18" s="50"/>
    </row>
    <row r="20" ht="24.0" customHeight="1">
      <c r="A20" s="27" t="s">
        <v>148</v>
      </c>
    </row>
    <row r="21">
      <c r="A21" s="51" t="s">
        <v>149</v>
      </c>
      <c r="B21" s="52" t="s">
        <v>6</v>
      </c>
      <c r="C21" s="8" t="s">
        <v>7</v>
      </c>
      <c r="D21" s="53" t="s">
        <v>8</v>
      </c>
    </row>
    <row r="22">
      <c r="A22" s="25" t="s">
        <v>150</v>
      </c>
      <c r="B22" s="25">
        <v>1.0</v>
      </c>
      <c r="C22" s="12">
        <v>1.0</v>
      </c>
    </row>
    <row r="23">
      <c r="A23" s="25" t="s">
        <v>141</v>
      </c>
      <c r="B23" s="25">
        <v>0.0</v>
      </c>
      <c r="C23" s="13"/>
      <c r="D23" s="54"/>
    </row>
    <row r="24">
      <c r="A24" s="26"/>
      <c r="B24" s="26"/>
      <c r="C24" s="2"/>
      <c r="D24" s="2"/>
    </row>
    <row r="25">
      <c r="A25" s="51" t="s">
        <v>151</v>
      </c>
      <c r="B25" s="52" t="s">
        <v>6</v>
      </c>
      <c r="C25" s="8" t="s">
        <v>7</v>
      </c>
      <c r="D25" s="53" t="s">
        <v>8</v>
      </c>
    </row>
    <row r="26">
      <c r="A26" s="25" t="s">
        <v>150</v>
      </c>
      <c r="B26" s="25">
        <v>1.0</v>
      </c>
      <c r="C26" s="12">
        <v>1.0</v>
      </c>
    </row>
    <row r="27">
      <c r="A27" s="25" t="s">
        <v>141</v>
      </c>
      <c r="B27" s="25">
        <v>0.0</v>
      </c>
      <c r="C27" s="13"/>
      <c r="D27" s="54"/>
    </row>
    <row r="28">
      <c r="A28" s="26"/>
      <c r="B28" s="26"/>
      <c r="C28" s="2"/>
      <c r="D28" s="2"/>
    </row>
    <row r="29">
      <c r="A29" s="55" t="s">
        <v>152</v>
      </c>
      <c r="B29" s="52" t="s">
        <v>6</v>
      </c>
      <c r="C29" s="8" t="s">
        <v>7</v>
      </c>
      <c r="D29" s="53" t="s">
        <v>8</v>
      </c>
    </row>
    <row r="30">
      <c r="A30" s="25" t="s">
        <v>150</v>
      </c>
      <c r="B30" s="25">
        <v>1.0</v>
      </c>
      <c r="C30" s="56">
        <v>1.0</v>
      </c>
      <c r="D30" s="57"/>
    </row>
    <row r="31">
      <c r="A31" s="25" t="s">
        <v>141</v>
      </c>
      <c r="B31" s="25">
        <v>0.0</v>
      </c>
      <c r="C31" s="58"/>
      <c r="D31" s="54"/>
    </row>
    <row r="32">
      <c r="A32" s="26"/>
      <c r="B32" s="26"/>
      <c r="C32" s="2"/>
      <c r="D32" s="2"/>
    </row>
    <row r="33">
      <c r="A33" s="59" t="s">
        <v>153</v>
      </c>
      <c r="B33" s="52" t="s">
        <v>6</v>
      </c>
      <c r="C33" s="8" t="s">
        <v>7</v>
      </c>
      <c r="D33" s="53" t="s">
        <v>8</v>
      </c>
    </row>
    <row r="34">
      <c r="A34" s="25" t="s">
        <v>150</v>
      </c>
      <c r="B34" s="25">
        <v>1.0</v>
      </c>
      <c r="C34" s="56">
        <v>1.0</v>
      </c>
      <c r="D34" s="57"/>
    </row>
    <row r="35">
      <c r="A35" s="25" t="s">
        <v>141</v>
      </c>
      <c r="B35" s="25">
        <v>0.0</v>
      </c>
      <c r="C35" s="58"/>
      <c r="D35" s="54"/>
    </row>
    <row r="36">
      <c r="A36" s="26"/>
      <c r="B36" s="26"/>
      <c r="C36" s="2"/>
      <c r="D36" s="2"/>
    </row>
    <row r="37">
      <c r="A37" s="51" t="s">
        <v>154</v>
      </c>
      <c r="B37" s="52" t="s">
        <v>6</v>
      </c>
      <c r="C37" s="8" t="s">
        <v>7</v>
      </c>
      <c r="D37" s="53" t="s">
        <v>8</v>
      </c>
    </row>
    <row r="38">
      <c r="A38" s="25" t="s">
        <v>150</v>
      </c>
      <c r="B38" s="25">
        <v>1.0</v>
      </c>
      <c r="C38" s="12">
        <v>1.0</v>
      </c>
    </row>
    <row r="39">
      <c r="A39" s="25" t="s">
        <v>141</v>
      </c>
      <c r="B39" s="25">
        <v>0.0</v>
      </c>
      <c r="C39" s="13"/>
      <c r="D39" s="54"/>
    </row>
    <row r="40">
      <c r="A40" s="26"/>
      <c r="B40" s="26"/>
      <c r="C40" s="2"/>
      <c r="D40" s="2"/>
    </row>
    <row r="41">
      <c r="A41" s="51" t="s">
        <v>155</v>
      </c>
      <c r="B41" s="52" t="s">
        <v>6</v>
      </c>
      <c r="C41" s="8" t="s">
        <v>7</v>
      </c>
      <c r="D41" s="53" t="s">
        <v>8</v>
      </c>
    </row>
    <row r="42">
      <c r="A42" s="25" t="s">
        <v>150</v>
      </c>
      <c r="B42" s="25">
        <v>1.0</v>
      </c>
      <c r="C42" s="12">
        <v>1.0</v>
      </c>
    </row>
    <row r="43">
      <c r="A43" s="25" t="s">
        <v>141</v>
      </c>
      <c r="B43" s="25">
        <v>0.0</v>
      </c>
      <c r="C43" s="13"/>
      <c r="D43" s="54"/>
    </row>
    <row r="45">
      <c r="A45" s="51" t="s">
        <v>156</v>
      </c>
      <c r="B45" s="52" t="s">
        <v>6</v>
      </c>
      <c r="C45" s="8" t="s">
        <v>7</v>
      </c>
      <c r="D45" s="53" t="s">
        <v>8</v>
      </c>
    </row>
    <row r="46">
      <c r="A46" s="25" t="s">
        <v>150</v>
      </c>
      <c r="B46" s="25">
        <v>1.0</v>
      </c>
      <c r="C46" s="12">
        <v>1.0</v>
      </c>
    </row>
    <row r="47">
      <c r="A47" s="25" t="s">
        <v>141</v>
      </c>
      <c r="B47" s="25">
        <v>0.0</v>
      </c>
      <c r="C47" s="13"/>
      <c r="D47" s="54"/>
    </row>
    <row r="49">
      <c r="A49" s="51" t="s">
        <v>157</v>
      </c>
      <c r="B49" s="52" t="s">
        <v>6</v>
      </c>
      <c r="C49" s="8" t="s">
        <v>7</v>
      </c>
      <c r="D49" s="53" t="s">
        <v>8</v>
      </c>
    </row>
    <row r="50">
      <c r="A50" s="25" t="s">
        <v>136</v>
      </c>
      <c r="B50" s="25">
        <v>1.0</v>
      </c>
      <c r="C50" s="12">
        <v>1.0</v>
      </c>
    </row>
    <row r="51">
      <c r="A51" s="25" t="s">
        <v>137</v>
      </c>
      <c r="B51" s="25">
        <v>0.0</v>
      </c>
      <c r="C51" s="13"/>
      <c r="D51" s="54"/>
    </row>
    <row r="53">
      <c r="A53" s="51" t="s">
        <v>158</v>
      </c>
      <c r="B53" s="52" t="s">
        <v>6</v>
      </c>
      <c r="C53" s="8" t="s">
        <v>7</v>
      </c>
      <c r="D53" s="53" t="s">
        <v>8</v>
      </c>
    </row>
    <row r="54">
      <c r="A54" s="25" t="s">
        <v>150</v>
      </c>
      <c r="B54" s="25">
        <v>1.0</v>
      </c>
      <c r="C54" s="12">
        <v>1.0</v>
      </c>
    </row>
    <row r="55">
      <c r="A55" s="25" t="s">
        <v>141</v>
      </c>
      <c r="B55" s="25">
        <v>0.0</v>
      </c>
      <c r="C55" s="13"/>
      <c r="D55" s="54"/>
    </row>
    <row r="57">
      <c r="A57" s="51" t="s">
        <v>159</v>
      </c>
      <c r="B57" s="52" t="s">
        <v>6</v>
      </c>
      <c r="C57" s="8" t="s">
        <v>7</v>
      </c>
      <c r="D57" s="53" t="s">
        <v>8</v>
      </c>
    </row>
    <row r="58">
      <c r="A58" s="25" t="s">
        <v>160</v>
      </c>
      <c r="B58" s="25">
        <v>1.0</v>
      </c>
      <c r="C58" s="12">
        <v>1.0</v>
      </c>
    </row>
    <row r="59">
      <c r="A59" s="25" t="s">
        <v>161</v>
      </c>
      <c r="B59" s="25">
        <v>0.0</v>
      </c>
      <c r="C59" s="13"/>
      <c r="D59" s="54"/>
    </row>
    <row r="61">
      <c r="A61" s="60" t="s">
        <v>162</v>
      </c>
      <c r="B61" s="21"/>
      <c r="C61" s="22"/>
      <c r="D61" s="61">
        <f>SUM(D6,D11,D18,D23,D27,D31,D35,D39,D43:D47,D51,D55,D59)</f>
        <v>0</v>
      </c>
    </row>
  </sheetData>
  <mergeCells count="17">
    <mergeCell ref="A2:D2"/>
    <mergeCell ref="A3:D3"/>
    <mergeCell ref="C5:C6"/>
    <mergeCell ref="C9:C11"/>
    <mergeCell ref="C14:C18"/>
    <mergeCell ref="A20:D20"/>
    <mergeCell ref="C22:C23"/>
    <mergeCell ref="C54:C55"/>
    <mergeCell ref="C58:C59"/>
    <mergeCell ref="A61:C61"/>
    <mergeCell ref="C26:C27"/>
    <mergeCell ref="C30:C31"/>
    <mergeCell ref="C34:C35"/>
    <mergeCell ref="C38:C39"/>
    <mergeCell ref="C42:C43"/>
    <mergeCell ref="C46:C47"/>
    <mergeCell ref="C50:C5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2">
      <c r="A2" s="62" t="s">
        <v>163</v>
      </c>
      <c r="B2" s="22"/>
    </row>
    <row r="3">
      <c r="A3" s="11" t="s">
        <v>164</v>
      </c>
      <c r="B3" s="63">
        <f>Perillositat!D37</f>
        <v>0</v>
      </c>
    </row>
    <row r="4">
      <c r="A4" s="11" t="s">
        <v>165</v>
      </c>
      <c r="B4" s="63">
        <f>'Exposició'!D89</f>
        <v>0</v>
      </c>
    </row>
    <row r="5">
      <c r="A5" s="11" t="s">
        <v>166</v>
      </c>
      <c r="B5" s="63">
        <f>Vulnerabilitat!D103</f>
        <v>0</v>
      </c>
    </row>
    <row r="6" ht="19.5" customHeight="1">
      <c r="A6" s="64" t="s">
        <v>167</v>
      </c>
      <c r="B6" s="22"/>
      <c r="C6" s="19">
        <f>B3*B4*B5</f>
        <v>0</v>
      </c>
    </row>
    <row r="7">
      <c r="A7" s="27"/>
    </row>
    <row r="8">
      <c r="A8" s="27"/>
    </row>
    <row r="9">
      <c r="A9" s="27" t="s">
        <v>168</v>
      </c>
    </row>
    <row r="10">
      <c r="A10" s="2" t="s">
        <v>169</v>
      </c>
      <c r="B10" s="65">
        <f>(B3/19)*100</f>
        <v>0</v>
      </c>
    </row>
    <row r="11">
      <c r="A11" s="2" t="s">
        <v>170</v>
      </c>
      <c r="B11" s="65">
        <f>(B4/48)*100</f>
        <v>0</v>
      </c>
    </row>
    <row r="12">
      <c r="A12" s="2" t="s">
        <v>171</v>
      </c>
      <c r="B12" s="65">
        <f>(B5/95)*100</f>
        <v>0</v>
      </c>
    </row>
    <row r="15" ht="33.0" customHeight="1">
      <c r="A15" s="66" t="s">
        <v>172</v>
      </c>
      <c r="B15" s="22"/>
      <c r="C15" s="61">
        <f>'Mesures predictives i preventiv'!D61</f>
        <v>0</v>
      </c>
    </row>
    <row r="18">
      <c r="A18" s="67" t="s">
        <v>173</v>
      </c>
      <c r="B18" s="68"/>
      <c r="C18" s="68"/>
      <c r="D18" s="69"/>
    </row>
    <row r="19">
      <c r="A19" s="70"/>
      <c r="D19" s="37"/>
    </row>
    <row r="20">
      <c r="A20" s="70"/>
      <c r="D20" s="37"/>
    </row>
    <row r="21">
      <c r="A21" s="71" t="s">
        <v>174</v>
      </c>
      <c r="D21" s="37"/>
    </row>
    <row r="22">
      <c r="A22" s="58"/>
      <c r="B22" s="39"/>
      <c r="C22" s="39"/>
      <c r="D22" s="40"/>
    </row>
    <row r="24">
      <c r="A24" s="72" t="s">
        <v>175</v>
      </c>
      <c r="B24" s="22"/>
      <c r="C24" s="73">
        <f>C6/(C15+1)</f>
        <v>0</v>
      </c>
      <c r="D24" s="22"/>
    </row>
  </sheetData>
  <mergeCells count="7">
    <mergeCell ref="A2:B2"/>
    <mergeCell ref="A6:B6"/>
    <mergeCell ref="A15:B15"/>
    <mergeCell ref="A18:D20"/>
    <mergeCell ref="A21:D22"/>
    <mergeCell ref="A24:B24"/>
    <mergeCell ref="C24:D24"/>
  </mergeCells>
  <drawing r:id="rId1"/>
</worksheet>
</file>